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5. Artikel\2018 EduMa\"/>
    </mc:Choice>
  </mc:AlternateContent>
  <bookViews>
    <workbookView xWindow="240" yWindow="75" windowWidth="19440" windowHeight="7935"/>
  </bookViews>
  <sheets>
    <sheet name="draft" sheetId="1" r:id="rId1"/>
  </sheets>
  <definedNames>
    <definedName name="_xlnm.Print_Area" localSheetId="0">draft!$A$1:$V$27</definedName>
  </definedNames>
  <calcPr calcId="152511"/>
</workbook>
</file>

<file path=xl/calcChain.xml><?xml version="1.0" encoding="utf-8"?>
<calcChain xmlns="http://schemas.openxmlformats.org/spreadsheetml/2006/main">
  <c r="AF4" i="1" l="1"/>
  <c r="AG4" i="1" s="1"/>
  <c r="AF5" i="1"/>
  <c r="AG5" i="1" s="1"/>
  <c r="AF6" i="1"/>
  <c r="AG6" i="1" s="1"/>
  <c r="AF7" i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4" i="1"/>
  <c r="AG14" i="1" s="1"/>
  <c r="AF15" i="1"/>
  <c r="AG15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29" i="1"/>
  <c r="AG29" i="1" s="1"/>
  <c r="AF30" i="1"/>
  <c r="AG30" i="1" s="1"/>
  <c r="AF31" i="1"/>
  <c r="AG31" i="1" s="1"/>
  <c r="AF32" i="1"/>
  <c r="AG32" i="1" s="1"/>
  <c r="AF33" i="1"/>
  <c r="AG33" i="1" s="1"/>
  <c r="AF34" i="1"/>
  <c r="AG34" i="1" s="1"/>
  <c r="AF35" i="1"/>
  <c r="AG35" i="1" s="1"/>
  <c r="AF36" i="1"/>
  <c r="AG36" i="1" s="1"/>
  <c r="AF40" i="1"/>
  <c r="AG40" i="1" s="1"/>
  <c r="AF41" i="1"/>
  <c r="AG41" i="1" s="1"/>
  <c r="AF42" i="1"/>
  <c r="AG42" i="1" s="1"/>
  <c r="AF43" i="1"/>
  <c r="AG43" i="1" s="1"/>
  <c r="AF44" i="1"/>
  <c r="AG44" i="1" s="1"/>
  <c r="AF45" i="1"/>
  <c r="AG45" i="1" s="1"/>
  <c r="AF46" i="1"/>
  <c r="AG46" i="1" s="1"/>
  <c r="AF47" i="1"/>
  <c r="AG47" i="1" s="1"/>
  <c r="AF48" i="1"/>
  <c r="AG48" i="1" s="1"/>
  <c r="AF49" i="1"/>
  <c r="AG49" i="1" s="1"/>
  <c r="AF50" i="1"/>
  <c r="AG50" i="1" s="1"/>
  <c r="AF51" i="1"/>
  <c r="AG51" i="1" s="1"/>
  <c r="AF52" i="1"/>
  <c r="AG52" i="1" s="1"/>
  <c r="AF53" i="1"/>
  <c r="AG53" i="1" s="1"/>
  <c r="AF54" i="1"/>
  <c r="AG54" i="1" s="1"/>
  <c r="AF55" i="1"/>
  <c r="AG55" i="1" s="1"/>
  <c r="AF56" i="1"/>
  <c r="AG56" i="1" s="1"/>
  <c r="AF57" i="1"/>
  <c r="AG57" i="1" s="1"/>
  <c r="AF58" i="1"/>
  <c r="AG58" i="1" s="1"/>
  <c r="AF59" i="1"/>
  <c r="AG59" i="1" s="1"/>
  <c r="AF60" i="1"/>
  <c r="AG60" i="1" s="1"/>
  <c r="AF61" i="1"/>
  <c r="AG61" i="1" s="1"/>
  <c r="AF62" i="1"/>
  <c r="AG62" i="1" s="1"/>
  <c r="AF63" i="1"/>
  <c r="AG63" i="1" s="1"/>
  <c r="AF64" i="1"/>
  <c r="AG64" i="1" s="1"/>
  <c r="AF65" i="1"/>
  <c r="AG65" i="1" s="1"/>
  <c r="AF66" i="1"/>
  <c r="AG66" i="1" s="1"/>
  <c r="AF67" i="1"/>
  <c r="AG67" i="1" s="1"/>
  <c r="AF68" i="1"/>
  <c r="AG68" i="1" s="1"/>
  <c r="AF69" i="1"/>
  <c r="AG69" i="1" s="1"/>
  <c r="AF70" i="1"/>
  <c r="AG70" i="1" s="1"/>
  <c r="AF71" i="1"/>
  <c r="AG71" i="1" s="1"/>
  <c r="AF72" i="1"/>
  <c r="AG72" i="1" s="1"/>
  <c r="AF73" i="1"/>
  <c r="AG73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D4" i="1"/>
  <c r="AE4" i="1" s="1"/>
  <c r="AD5" i="1"/>
  <c r="AE5" i="1" s="1"/>
  <c r="AD6" i="1"/>
  <c r="AE6" i="1" s="1"/>
  <c r="AD7" i="1"/>
  <c r="AE7" i="1" s="1"/>
  <c r="AD8" i="1"/>
  <c r="AE8" i="1" s="1"/>
  <c r="AD9" i="1"/>
  <c r="AE9" i="1" s="1"/>
  <c r="AD10" i="1"/>
  <c r="AE10" i="1" s="1"/>
  <c r="AD11" i="1"/>
  <c r="AE11" i="1" s="1"/>
  <c r="AD12" i="1"/>
  <c r="AE12" i="1" s="1"/>
  <c r="AD13" i="1"/>
  <c r="AE13" i="1" s="1"/>
  <c r="AD14" i="1"/>
  <c r="AE14" i="1" s="1"/>
  <c r="AD15" i="1"/>
  <c r="AE15" i="1" s="1"/>
  <c r="AD16" i="1"/>
  <c r="AE16" i="1" s="1"/>
  <c r="AD17" i="1"/>
  <c r="AE17" i="1" s="1"/>
  <c r="AD18" i="1"/>
  <c r="AE18" i="1" s="1"/>
  <c r="AD19" i="1"/>
  <c r="AE19" i="1" s="1"/>
  <c r="AD20" i="1"/>
  <c r="AE20" i="1" s="1"/>
  <c r="AD21" i="1"/>
  <c r="AE21" i="1" s="1"/>
  <c r="AD22" i="1"/>
  <c r="AE22" i="1" s="1"/>
  <c r="AD23" i="1"/>
  <c r="AE23" i="1" s="1"/>
  <c r="AD24" i="1"/>
  <c r="AE24" i="1" s="1"/>
  <c r="AD25" i="1"/>
  <c r="AE25" i="1" s="1"/>
  <c r="AD26" i="1"/>
  <c r="AE26" i="1" s="1"/>
  <c r="AD27" i="1"/>
  <c r="AE27" i="1" s="1"/>
  <c r="AD28" i="1"/>
  <c r="AE28" i="1" s="1"/>
  <c r="AD29" i="1"/>
  <c r="AE29" i="1" s="1"/>
  <c r="AD30" i="1"/>
  <c r="AE30" i="1" s="1"/>
  <c r="AD31" i="1"/>
  <c r="AE31" i="1" s="1"/>
  <c r="AD32" i="1"/>
  <c r="AE32" i="1" s="1"/>
  <c r="AD33" i="1"/>
  <c r="AE33" i="1" s="1"/>
  <c r="AD34" i="1"/>
  <c r="AE34" i="1" s="1"/>
  <c r="AD35" i="1"/>
  <c r="AE35" i="1" s="1"/>
  <c r="AD36" i="1"/>
  <c r="AE36" i="1" s="1"/>
  <c r="AD40" i="1"/>
  <c r="AE40" i="1" s="1"/>
  <c r="AD41" i="1"/>
  <c r="AE41" i="1" s="1"/>
  <c r="AD42" i="1"/>
  <c r="AE42" i="1" s="1"/>
  <c r="AD43" i="1"/>
  <c r="AE43" i="1" s="1"/>
  <c r="AD44" i="1"/>
  <c r="AE44" i="1" s="1"/>
  <c r="AD45" i="1"/>
  <c r="AE45" i="1" s="1"/>
  <c r="AD46" i="1"/>
  <c r="AE46" i="1" s="1"/>
  <c r="AD47" i="1"/>
  <c r="AE47" i="1" s="1"/>
  <c r="AD48" i="1"/>
  <c r="AE48" i="1" s="1"/>
  <c r="AD49" i="1"/>
  <c r="AE49" i="1" s="1"/>
  <c r="AD50" i="1"/>
  <c r="AE50" i="1" s="1"/>
  <c r="AD51" i="1"/>
  <c r="AE51" i="1" s="1"/>
  <c r="AD52" i="1"/>
  <c r="AE52" i="1" s="1"/>
  <c r="AD53" i="1"/>
  <c r="AE53" i="1" s="1"/>
  <c r="AD54" i="1"/>
  <c r="AE54" i="1" s="1"/>
  <c r="AD55" i="1"/>
  <c r="AE55" i="1" s="1"/>
  <c r="AD56" i="1"/>
  <c r="AE56" i="1" s="1"/>
  <c r="AD57" i="1"/>
  <c r="AE57" i="1" s="1"/>
  <c r="AD58" i="1"/>
  <c r="AE58" i="1" s="1"/>
  <c r="AD59" i="1"/>
  <c r="AE59" i="1" s="1"/>
  <c r="AD60" i="1"/>
  <c r="AE60" i="1" s="1"/>
  <c r="AD61" i="1"/>
  <c r="AE61" i="1" s="1"/>
  <c r="AD62" i="1"/>
  <c r="AE62" i="1" s="1"/>
  <c r="AD63" i="1"/>
  <c r="AE63" i="1" s="1"/>
  <c r="AD64" i="1"/>
  <c r="AE64" i="1" s="1"/>
  <c r="AD65" i="1"/>
  <c r="AE65" i="1" s="1"/>
  <c r="AD66" i="1"/>
  <c r="AE66" i="1" s="1"/>
  <c r="AD67" i="1"/>
  <c r="AE67" i="1" s="1"/>
  <c r="AD68" i="1"/>
  <c r="AE68" i="1" s="1"/>
  <c r="AD69" i="1"/>
  <c r="AE69" i="1" s="1"/>
  <c r="AD70" i="1"/>
  <c r="AE70" i="1" s="1"/>
  <c r="AD71" i="1"/>
  <c r="AE71" i="1" s="1"/>
  <c r="AD72" i="1"/>
  <c r="AE72" i="1" s="1"/>
  <c r="AD73" i="1"/>
  <c r="AE73" i="1" s="1"/>
  <c r="AD74" i="1"/>
  <c r="AE74" i="1" s="1"/>
  <c r="AD75" i="1"/>
  <c r="AE75" i="1" s="1"/>
  <c r="AD76" i="1"/>
  <c r="AE76" i="1" s="1"/>
  <c r="AD77" i="1"/>
  <c r="AE77" i="1" s="1"/>
  <c r="AD78" i="1"/>
  <c r="AE78" i="1" s="1"/>
  <c r="AD79" i="1"/>
  <c r="AE79" i="1" s="1"/>
  <c r="AD80" i="1"/>
  <c r="AE80" i="1" s="1"/>
  <c r="AB4" i="1"/>
  <c r="AC4" i="1" s="1"/>
  <c r="AB5" i="1"/>
  <c r="AC5" i="1" s="1"/>
  <c r="AB6" i="1"/>
  <c r="AC6" i="1" s="1"/>
  <c r="AB7" i="1"/>
  <c r="AC7" i="1" s="1"/>
  <c r="AB8" i="1"/>
  <c r="AC8" i="1" s="1"/>
  <c r="AB9" i="1"/>
  <c r="AC9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AB62" i="1"/>
  <c r="AC62" i="1" s="1"/>
  <c r="AB63" i="1"/>
  <c r="AC63" i="1" s="1"/>
  <c r="AB64" i="1"/>
  <c r="AC64" i="1" s="1"/>
  <c r="AB65" i="1"/>
  <c r="AC65" i="1" s="1"/>
  <c r="AB66" i="1"/>
  <c r="AC66" i="1" s="1"/>
  <c r="AB67" i="1"/>
  <c r="AC67" i="1" s="1"/>
  <c r="AB68" i="1"/>
  <c r="AC68" i="1" s="1"/>
  <c r="AB69" i="1"/>
  <c r="AC69" i="1" s="1"/>
  <c r="AB70" i="1"/>
  <c r="AC70" i="1" s="1"/>
  <c r="AB71" i="1"/>
  <c r="AC71" i="1" s="1"/>
  <c r="AB72" i="1"/>
  <c r="AC72" i="1" s="1"/>
  <c r="AB73" i="1"/>
  <c r="AC73" i="1" s="1"/>
  <c r="AB74" i="1"/>
  <c r="AC74" i="1" s="1"/>
  <c r="AB75" i="1"/>
  <c r="AC75" i="1" s="1"/>
  <c r="AB76" i="1"/>
  <c r="AC76" i="1" s="1"/>
  <c r="AB77" i="1"/>
  <c r="AC77" i="1" s="1"/>
  <c r="AB78" i="1"/>
  <c r="AC78" i="1" s="1"/>
  <c r="AB79" i="1"/>
  <c r="AC79" i="1" s="1"/>
  <c r="AB80" i="1"/>
  <c r="AC80" i="1" s="1"/>
  <c r="Z4" i="1"/>
  <c r="AA4" i="1" s="1"/>
  <c r="Z5" i="1"/>
  <c r="AA5" i="1" s="1"/>
  <c r="Z6" i="1"/>
  <c r="AA6" i="1" s="1"/>
  <c r="Z7" i="1"/>
  <c r="AA7" i="1" s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AF3" i="1"/>
  <c r="AG3" i="1" s="1"/>
  <c r="AD3" i="1"/>
  <c r="AE3" i="1" s="1"/>
  <c r="AB3" i="1"/>
  <c r="AC3" i="1" s="1"/>
  <c r="Z3" i="1"/>
  <c r="AA3" i="1" s="1"/>
  <c r="X4" i="1"/>
  <c r="Y4" i="1" s="1"/>
  <c r="X5" i="1"/>
  <c r="Y5" i="1" s="1"/>
  <c r="X6" i="1"/>
  <c r="Y6" i="1" s="1"/>
  <c r="X7" i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40" i="1"/>
  <c r="Y40" i="1" s="1"/>
  <c r="X41" i="1"/>
  <c r="Y41" i="1" s="1"/>
  <c r="X42" i="1"/>
  <c r="Y42" i="1" s="1"/>
  <c r="X43" i="1"/>
  <c r="Y43" i="1" s="1"/>
  <c r="X44" i="1"/>
  <c r="Y44" i="1" s="1"/>
  <c r="X45" i="1"/>
  <c r="Y45" i="1" s="1"/>
  <c r="X46" i="1"/>
  <c r="Y46" i="1" s="1"/>
  <c r="X47" i="1"/>
  <c r="Y47" i="1" s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5" i="1"/>
  <c r="Y65" i="1" s="1"/>
  <c r="X66" i="1"/>
  <c r="Y66" i="1" s="1"/>
  <c r="X67" i="1"/>
  <c r="Y67" i="1" s="1"/>
  <c r="X68" i="1"/>
  <c r="Y68" i="1" s="1"/>
  <c r="X69" i="1"/>
  <c r="Y69" i="1" s="1"/>
  <c r="X70" i="1"/>
  <c r="Y70" i="1" s="1"/>
  <c r="X71" i="1"/>
  <c r="Y71" i="1" s="1"/>
  <c r="X72" i="1"/>
  <c r="Y72" i="1" s="1"/>
  <c r="X73" i="1"/>
  <c r="Y73" i="1" s="1"/>
  <c r="X74" i="1"/>
  <c r="Y74" i="1" s="1"/>
  <c r="X75" i="1"/>
  <c r="Y75" i="1" s="1"/>
  <c r="X76" i="1"/>
  <c r="Y76" i="1" s="1"/>
  <c r="X77" i="1"/>
  <c r="Y77" i="1" s="1"/>
  <c r="X78" i="1"/>
  <c r="Y78" i="1" s="1"/>
  <c r="X79" i="1"/>
  <c r="Y79" i="1" s="1"/>
  <c r="X80" i="1"/>
  <c r="Y80" i="1" s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X3" i="1"/>
  <c r="Y3" i="1" s="1"/>
  <c r="W3" i="1"/>
  <c r="AP8" i="1" l="1"/>
  <c r="AQ8" i="1" s="1"/>
  <c r="AJ10" i="1"/>
  <c r="AK10" i="1" s="1"/>
  <c r="AJ9" i="1"/>
  <c r="AK9" i="1" s="1"/>
  <c r="AJ8" i="1"/>
  <c r="AK8" i="1" s="1"/>
  <c r="AL8" i="1"/>
  <c r="AM8" i="1" s="1"/>
  <c r="AL9" i="1"/>
  <c r="AM9" i="1" s="1"/>
  <c r="AL10" i="1"/>
  <c r="AM10" i="1" s="1"/>
  <c r="AN9" i="1"/>
  <c r="AO9" i="1" s="1"/>
  <c r="AN8" i="1"/>
  <c r="AO8" i="1" s="1"/>
  <c r="AN10" i="1"/>
  <c r="AO10" i="1" s="1"/>
  <c r="AP10" i="1"/>
  <c r="AQ10" i="1" s="1"/>
  <c r="AP9" i="1"/>
  <c r="AQ9" i="1" s="1"/>
  <c r="AJ5" i="1"/>
  <c r="AL5" i="1" s="1"/>
  <c r="AJ3" i="1"/>
  <c r="AL3" i="1" s="1"/>
  <c r="AJ4" i="1"/>
  <c r="AL4" i="1" s="1"/>
</calcChain>
</file>

<file path=xl/sharedStrings.xml><?xml version="1.0" encoding="utf-8"?>
<sst xmlns="http://schemas.openxmlformats.org/spreadsheetml/2006/main" count="99" uniqueCount="96">
  <si>
    <t xml:space="preserve">Data dan peluang </t>
  </si>
  <si>
    <t xml:space="preserve">Aljabar </t>
  </si>
  <si>
    <t>Bilangan</t>
  </si>
  <si>
    <t>Nama</t>
  </si>
  <si>
    <t>No</t>
  </si>
  <si>
    <t xml:space="preserve">Aldi Syah Putra </t>
  </si>
  <si>
    <t>Meliza Ramadhan</t>
  </si>
  <si>
    <t>Aramika Simah Bengi</t>
  </si>
  <si>
    <t>Wahyuni Gemasih</t>
  </si>
  <si>
    <t>Lenis Ayu Sartika</t>
  </si>
  <si>
    <t>Ipak Simahbengi</t>
  </si>
  <si>
    <t xml:space="preserve">Wike jurida </t>
  </si>
  <si>
    <t xml:space="preserve">Nadia Ayu Prastika </t>
  </si>
  <si>
    <t xml:space="preserve">Sarinah permata </t>
  </si>
  <si>
    <t>Sebengi Perange</t>
  </si>
  <si>
    <t xml:space="preserve">Cut Ulandari </t>
  </si>
  <si>
    <t xml:space="preserve">Nike Arami </t>
  </si>
  <si>
    <t>Nurliana</t>
  </si>
  <si>
    <t xml:space="preserve">Zarina Fitri </t>
  </si>
  <si>
    <t>Wanda Sahra Azzahra</t>
  </si>
  <si>
    <t xml:space="preserve">Iklasni Amalia </t>
  </si>
  <si>
    <t>Marlina Ulfa</t>
  </si>
  <si>
    <t xml:space="preserve">Silviana Simahate </t>
  </si>
  <si>
    <t>Widya Utari</t>
  </si>
  <si>
    <t xml:space="preserve">Ira Magfira </t>
  </si>
  <si>
    <t>Rahmadi</t>
  </si>
  <si>
    <t>Iwan Tiro</t>
  </si>
  <si>
    <t>Usfazahara</t>
  </si>
  <si>
    <t>Rahmah</t>
  </si>
  <si>
    <t xml:space="preserve">Veni Nurifana </t>
  </si>
  <si>
    <t>Nurul Hidayati</t>
  </si>
  <si>
    <t xml:space="preserve">Sartika </t>
  </si>
  <si>
    <t>Siswani</t>
  </si>
  <si>
    <t>Miftahul Jannah</t>
  </si>
  <si>
    <t>Ilham Dika</t>
  </si>
  <si>
    <t>Myl Mehrantoni</t>
  </si>
  <si>
    <t>Fachri Ibnu Saleh Saragi</t>
  </si>
  <si>
    <t xml:space="preserve">Riski Wanda </t>
  </si>
  <si>
    <t xml:space="preserve">Elvira </t>
  </si>
  <si>
    <t xml:space="preserve">Zalfa Jainur Rahma </t>
  </si>
  <si>
    <t>Salman Alfarady</t>
  </si>
  <si>
    <t xml:space="preserve">Rifki Ananda </t>
  </si>
  <si>
    <t>Siswanto</t>
  </si>
  <si>
    <t>yuliana</t>
  </si>
  <si>
    <t>Salfita Saleha</t>
  </si>
  <si>
    <t>Aqidah Saliha</t>
  </si>
  <si>
    <t xml:space="preserve">Qori Ulan Sari </t>
  </si>
  <si>
    <t>Rika Safitri</t>
  </si>
  <si>
    <t xml:space="preserve">Irham Dika </t>
  </si>
  <si>
    <t>Fahmi Fitra</t>
  </si>
  <si>
    <t>Wanda</t>
  </si>
  <si>
    <t>Nadila Mahbengi</t>
  </si>
  <si>
    <t>Fahmi Maulana</t>
  </si>
  <si>
    <t>Rudi Zasmil</t>
  </si>
  <si>
    <t>Vanesya</t>
  </si>
  <si>
    <t xml:space="preserve">Geometri </t>
  </si>
  <si>
    <t>Siswandi Riski</t>
  </si>
  <si>
    <t>Cut Mutia Amna</t>
  </si>
  <si>
    <t>Mahya Nora</t>
  </si>
  <si>
    <t>Radiana Putri</t>
  </si>
  <si>
    <t>Sadri Mustafa</t>
  </si>
  <si>
    <t>Mahara Bahgie</t>
  </si>
  <si>
    <t>Sahlan Ulfa</t>
  </si>
  <si>
    <t>Abdi Aramiko</t>
  </si>
  <si>
    <t>Susi Yani</t>
  </si>
  <si>
    <t>Karmila</t>
  </si>
  <si>
    <t>Mawaddah</t>
  </si>
  <si>
    <t>Riska</t>
  </si>
  <si>
    <t>Win Gayo Riski</t>
  </si>
  <si>
    <t>Hafiz Maulana</t>
  </si>
  <si>
    <t>Reza Nianda</t>
  </si>
  <si>
    <t>Rike Magfirah</t>
  </si>
  <si>
    <t>Romi Sahara Bensu</t>
  </si>
  <si>
    <t>Luziana</t>
  </si>
  <si>
    <t>Abdullah</t>
  </si>
  <si>
    <t>Selviana Sulung</t>
  </si>
  <si>
    <t>Julia Putri</t>
  </si>
  <si>
    <t>Sahrizal Putra Win Gayo</t>
  </si>
  <si>
    <t>Darmawan</t>
  </si>
  <si>
    <t>Riski Mutuahdi</t>
  </si>
  <si>
    <t>Win Sara diwa</t>
  </si>
  <si>
    <t xml:space="preserve">TOTAL </t>
  </si>
  <si>
    <t>Level</t>
  </si>
  <si>
    <t>aver</t>
  </si>
  <si>
    <t>Rekap</t>
  </si>
  <si>
    <t>Low</t>
  </si>
  <si>
    <t>Moderate</t>
  </si>
  <si>
    <t>High</t>
  </si>
  <si>
    <t>Number</t>
  </si>
  <si>
    <t>Algebra</t>
  </si>
  <si>
    <t>Geometry</t>
  </si>
  <si>
    <t>Data</t>
  </si>
  <si>
    <t>N</t>
  </si>
  <si>
    <t>A</t>
  </si>
  <si>
    <t>G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</si>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</sst>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/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Students' Level of HOTS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yVal>
            <c:numRef>
              <c:f>draft!$X$3:$X$80</c:f>
              <c:numCache>
                <c:formatCode>General</c:formatCode>
                <c:ptCount val="78"/>
                <c:pt idx="0">
                  <c:v>1.2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</c:v>
                </c:pt>
                <c:pt idx="4">
                  <c:v>0.8</c:v>
                </c:pt>
                <c:pt idx="5">
                  <c:v>1</c:v>
                </c:pt>
                <c:pt idx="6">
                  <c:v>1.1000000000000001</c:v>
                </c:pt>
                <c:pt idx="7">
                  <c:v>1.05</c:v>
                </c:pt>
                <c:pt idx="8">
                  <c:v>1</c:v>
                </c:pt>
                <c:pt idx="9">
                  <c:v>0.85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1.05</c:v>
                </c:pt>
                <c:pt idx="13">
                  <c:v>1.1000000000000001</c:v>
                </c:pt>
                <c:pt idx="14">
                  <c:v>1.2</c:v>
                </c:pt>
                <c:pt idx="15">
                  <c:v>1.1499999999999999</c:v>
                </c:pt>
                <c:pt idx="16">
                  <c:v>1.25</c:v>
                </c:pt>
                <c:pt idx="17">
                  <c:v>1.05</c:v>
                </c:pt>
                <c:pt idx="18">
                  <c:v>1.05</c:v>
                </c:pt>
                <c:pt idx="19">
                  <c:v>1.05</c:v>
                </c:pt>
                <c:pt idx="20">
                  <c:v>1.25</c:v>
                </c:pt>
                <c:pt idx="21">
                  <c:v>0.9</c:v>
                </c:pt>
                <c:pt idx="22">
                  <c:v>0.85</c:v>
                </c:pt>
                <c:pt idx="23">
                  <c:v>0.95</c:v>
                </c:pt>
                <c:pt idx="24">
                  <c:v>1.05</c:v>
                </c:pt>
                <c:pt idx="25">
                  <c:v>1</c:v>
                </c:pt>
                <c:pt idx="26">
                  <c:v>1.2</c:v>
                </c:pt>
                <c:pt idx="27">
                  <c:v>1.25</c:v>
                </c:pt>
                <c:pt idx="28">
                  <c:v>1.05</c:v>
                </c:pt>
                <c:pt idx="29">
                  <c:v>1.1000000000000001</c:v>
                </c:pt>
                <c:pt idx="30">
                  <c:v>1.05</c:v>
                </c:pt>
                <c:pt idx="31">
                  <c:v>1.2</c:v>
                </c:pt>
                <c:pt idx="32">
                  <c:v>1</c:v>
                </c:pt>
                <c:pt idx="33">
                  <c:v>1.1499999999999999</c:v>
                </c:pt>
                <c:pt idx="37">
                  <c:v>1.25</c:v>
                </c:pt>
                <c:pt idx="38">
                  <c:v>1</c:v>
                </c:pt>
                <c:pt idx="39">
                  <c:v>1.1000000000000001</c:v>
                </c:pt>
                <c:pt idx="40">
                  <c:v>1.05</c:v>
                </c:pt>
                <c:pt idx="41">
                  <c:v>1</c:v>
                </c:pt>
                <c:pt idx="42">
                  <c:v>1.3</c:v>
                </c:pt>
                <c:pt idx="43">
                  <c:v>1.1000000000000001</c:v>
                </c:pt>
                <c:pt idx="44">
                  <c:v>0.95</c:v>
                </c:pt>
                <c:pt idx="45">
                  <c:v>1.3</c:v>
                </c:pt>
                <c:pt idx="46">
                  <c:v>1.05</c:v>
                </c:pt>
                <c:pt idx="47">
                  <c:v>1.1499999999999999</c:v>
                </c:pt>
                <c:pt idx="48">
                  <c:v>1.05</c:v>
                </c:pt>
                <c:pt idx="49">
                  <c:v>1.25</c:v>
                </c:pt>
                <c:pt idx="50">
                  <c:v>1.3</c:v>
                </c:pt>
                <c:pt idx="51">
                  <c:v>1.1000000000000001</c:v>
                </c:pt>
                <c:pt idx="52">
                  <c:v>1.3</c:v>
                </c:pt>
                <c:pt idx="53">
                  <c:v>1.05</c:v>
                </c:pt>
                <c:pt idx="54">
                  <c:v>1.25</c:v>
                </c:pt>
                <c:pt idx="55">
                  <c:v>1.1499999999999999</c:v>
                </c:pt>
                <c:pt idx="56">
                  <c:v>1.2</c:v>
                </c:pt>
                <c:pt idx="57">
                  <c:v>1.25</c:v>
                </c:pt>
                <c:pt idx="58">
                  <c:v>1.05</c:v>
                </c:pt>
                <c:pt idx="59">
                  <c:v>1.25</c:v>
                </c:pt>
                <c:pt idx="60">
                  <c:v>1.2</c:v>
                </c:pt>
                <c:pt idx="61">
                  <c:v>1.1499999999999999</c:v>
                </c:pt>
                <c:pt idx="62">
                  <c:v>0.85</c:v>
                </c:pt>
                <c:pt idx="63">
                  <c:v>1.2</c:v>
                </c:pt>
                <c:pt idx="64">
                  <c:v>1.25</c:v>
                </c:pt>
                <c:pt idx="65">
                  <c:v>1.2</c:v>
                </c:pt>
                <c:pt idx="66">
                  <c:v>1.3</c:v>
                </c:pt>
                <c:pt idx="67">
                  <c:v>1.05</c:v>
                </c:pt>
                <c:pt idx="68">
                  <c:v>1.05</c:v>
                </c:pt>
                <c:pt idx="69">
                  <c:v>1.2</c:v>
                </c:pt>
                <c:pt idx="70">
                  <c:v>1.1000000000000001</c:v>
                </c:pt>
                <c:pt idx="71">
                  <c:v>1</c:v>
                </c:pt>
                <c:pt idx="72">
                  <c:v>1.1499999999999999</c:v>
                </c:pt>
                <c:pt idx="73">
                  <c:v>1</c:v>
                </c:pt>
                <c:pt idx="74">
                  <c:v>1.1499999999999999</c:v>
                </c:pt>
                <c:pt idx="75">
                  <c:v>1.1499999999999999</c:v>
                </c:pt>
                <c:pt idx="76">
                  <c:v>1.25</c:v>
                </c:pt>
                <c:pt idx="77">
                  <c:v>1.1499999999999999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31432544"/>
        <c:axId val="-731443424"/>
      </c:scatterChart>
      <c:valAx>
        <c:axId val="-73143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31443424"/>
        <c:crosses val="autoZero"/>
        <c:crossBetween val="midCat"/>
      </c:valAx>
      <c:valAx>
        <c:axId val="-731443424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Level of HOTS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31432544"/>
        <c:crosses val="autoZero"/>
        <c:crossBetween val="midCat"/>
        <c:majorUnit val="0.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65483</xdr:colOff>
      <xdr:row>61</xdr:row>
      <xdr:rowOff>35718</xdr:rowOff>
    </xdr:from>
    <xdr:to>
      <xdr:col>46</xdr:col>
      <xdr:colOff>357186</xdr:colOff>
      <xdr:row>78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1"/>
  <sheetViews>
    <sheetView tabSelected="1" topLeftCell="A35" zoomScale="80" zoomScaleNormal="80" workbookViewId="0">
      <selection activeCell="G46" sqref="G46"/>
    </sheetView>
  </sheetViews>
  <sheetFormatPr defaultRowHeight="15" x14ac:dyDescent="0.25"/>
  <cols>
    <col min="1" max="1" width="4.5703125" customWidth="1"/>
    <col min="2" max="2" width="27.28515625" style="17" customWidth="1"/>
    <col min="3" max="22" width="5.7109375" customWidth="1"/>
    <col min="23" max="24" width="9.140625" style="11"/>
    <col min="25" max="25" width="14.42578125" style="11" customWidth="1"/>
    <col min="26" max="31" width="14.42578125" style="19" customWidth="1"/>
    <col min="32" max="33" width="9.140625" style="12"/>
    <col min="34" max="34" width="4.28515625" style="12" customWidth="1"/>
    <col min="35" max="35" width="15.5703125" customWidth="1"/>
  </cols>
  <sheetData>
    <row r="1" spans="1:43" ht="15.75" x14ac:dyDescent="0.25">
      <c r="A1" s="24" t="s">
        <v>4</v>
      </c>
      <c r="B1" s="22" t="s">
        <v>3</v>
      </c>
      <c r="C1" s="28" t="s">
        <v>2</v>
      </c>
      <c r="D1" s="28"/>
      <c r="E1" s="28"/>
      <c r="F1" s="28"/>
      <c r="G1" s="28"/>
      <c r="H1" s="28"/>
      <c r="I1" s="28" t="s">
        <v>1</v>
      </c>
      <c r="J1" s="28"/>
      <c r="K1" s="28"/>
      <c r="L1" s="28"/>
      <c r="M1" s="28"/>
      <c r="N1" s="28"/>
      <c r="O1" s="26" t="s">
        <v>55</v>
      </c>
      <c r="P1" s="26"/>
      <c r="Q1" s="26"/>
      <c r="R1" s="27"/>
      <c r="S1" s="28" t="s">
        <v>0</v>
      </c>
      <c r="T1" s="28"/>
      <c r="U1" s="28"/>
      <c r="V1" s="28"/>
      <c r="W1" s="29" t="s">
        <v>81</v>
      </c>
      <c r="X1" s="21" t="s">
        <v>83</v>
      </c>
      <c r="Y1" s="20" t="s">
        <v>82</v>
      </c>
      <c r="Z1" s="18"/>
      <c r="AA1" s="18"/>
      <c r="AB1" s="18"/>
      <c r="AC1" s="18"/>
      <c r="AD1" s="18"/>
      <c r="AE1" s="18"/>
      <c r="AI1" t="s">
        <v>84</v>
      </c>
    </row>
    <row r="2" spans="1:43" ht="15.75" x14ac:dyDescent="0.25">
      <c r="A2" s="25"/>
      <c r="B2" s="23"/>
      <c r="C2" s="3">
        <v>1</v>
      </c>
      <c r="D2" s="3">
        <v>2</v>
      </c>
      <c r="E2" s="3">
        <v>3</v>
      </c>
      <c r="F2" s="3">
        <v>16</v>
      </c>
      <c r="G2" s="3">
        <v>17</v>
      </c>
      <c r="H2" s="3">
        <v>18</v>
      </c>
      <c r="I2" s="6">
        <v>12</v>
      </c>
      <c r="J2" s="6">
        <v>13</v>
      </c>
      <c r="K2" s="6">
        <v>14</v>
      </c>
      <c r="L2" s="6">
        <v>15</v>
      </c>
      <c r="M2" s="3">
        <v>19</v>
      </c>
      <c r="N2" s="6">
        <v>20</v>
      </c>
      <c r="O2" s="7">
        <v>4</v>
      </c>
      <c r="P2" s="3">
        <v>5</v>
      </c>
      <c r="Q2" s="3">
        <v>6</v>
      </c>
      <c r="R2" s="3">
        <v>7</v>
      </c>
      <c r="S2" s="3">
        <v>8</v>
      </c>
      <c r="T2" s="3">
        <v>9</v>
      </c>
      <c r="U2" s="3">
        <v>10</v>
      </c>
      <c r="V2" s="3">
        <v>11</v>
      </c>
      <c r="W2" s="29"/>
      <c r="X2" s="21"/>
      <c r="Y2" s="20"/>
      <c r="Z2" s="18" t="s">
        <v>88</v>
      </c>
      <c r="AA2" s="18"/>
      <c r="AB2" s="18" t="s">
        <v>89</v>
      </c>
      <c r="AC2" s="18"/>
      <c r="AD2" s="18" t="s">
        <v>90</v>
      </c>
      <c r="AE2" s="18"/>
      <c r="AF2" s="18" t="s">
        <v>91</v>
      </c>
      <c r="AG2" s="18"/>
      <c r="AH2" s="18"/>
    </row>
    <row r="3" spans="1:43" ht="20.100000000000001" customHeight="1" x14ac:dyDescent="0.25">
      <c r="A3" s="4">
        <v>1</v>
      </c>
      <c r="B3" s="15" t="s">
        <v>5</v>
      </c>
      <c r="C3" s="8">
        <v>1</v>
      </c>
      <c r="D3" s="8">
        <v>1</v>
      </c>
      <c r="E3" s="8">
        <v>1</v>
      </c>
      <c r="F3" s="8">
        <v>1</v>
      </c>
      <c r="G3" s="8">
        <v>1</v>
      </c>
      <c r="H3" s="8">
        <v>2</v>
      </c>
      <c r="I3" s="8">
        <v>1</v>
      </c>
      <c r="J3" s="8">
        <v>1</v>
      </c>
      <c r="K3" s="8">
        <v>1</v>
      </c>
      <c r="L3" s="8">
        <v>1</v>
      </c>
      <c r="M3" s="8">
        <v>2</v>
      </c>
      <c r="N3" s="8">
        <v>2</v>
      </c>
      <c r="O3" s="8">
        <v>2</v>
      </c>
      <c r="P3" s="8">
        <v>1</v>
      </c>
      <c r="Q3" s="8">
        <v>1</v>
      </c>
      <c r="R3" s="8">
        <v>1</v>
      </c>
      <c r="S3" s="8">
        <v>1</v>
      </c>
      <c r="T3" s="8">
        <v>1</v>
      </c>
      <c r="U3" s="8">
        <v>1</v>
      </c>
      <c r="V3" s="8">
        <v>1</v>
      </c>
      <c r="W3" s="11">
        <f>SUM(C3:V3)</f>
        <v>24</v>
      </c>
      <c r="X3" s="11">
        <f>AVERAGE(C3:V3)</f>
        <v>1.2</v>
      </c>
      <c r="Y3" s="11" t="str">
        <f>IF(X3&lt;1.01,"Low",IF(X3&lt;1.5,"Moderate","High"))</f>
        <v>Moderate</v>
      </c>
      <c r="Z3" s="19">
        <f>AVERAGE(C3:H3)</f>
        <v>1.1666666666666667</v>
      </c>
      <c r="AA3" s="11" t="str">
        <f>IF(Z3&lt;1.01,"Low",IF(Z3&lt;1.5,"Moderate","High"))</f>
        <v>Moderate</v>
      </c>
      <c r="AB3" s="19">
        <f>AVERAGE(I3:N3)</f>
        <v>1.3333333333333333</v>
      </c>
      <c r="AC3" s="11" t="str">
        <f>IF(AB3&lt;1.01,"Low",IF(AB3&lt;1.5,"Moderate","High"))</f>
        <v>Moderate</v>
      </c>
      <c r="AD3" s="19">
        <f>AVERAGE(O3:R3)</f>
        <v>1.25</v>
      </c>
      <c r="AE3" s="11" t="str">
        <f>IF(AD3&lt;1.01,"Low",IF(AD3&lt;1.5,"Moderate","High"))</f>
        <v>Moderate</v>
      </c>
      <c r="AF3" s="12">
        <f>AVERAGE(S3:V3)</f>
        <v>1</v>
      </c>
      <c r="AG3" s="11" t="str">
        <f>IF(AF3&lt;1.01,"Low",IF(AF3&lt;1.5,"Moderate","High"))</f>
        <v>Low</v>
      </c>
      <c r="AI3" t="s">
        <v>85</v>
      </c>
      <c r="AJ3">
        <f>COUNTIF(Y3:Y80,"Low")</f>
        <v>16</v>
      </c>
      <c r="AL3" s="14">
        <f>AJ3/75</f>
        <v>0.21333333333333335</v>
      </c>
      <c r="AM3" s="14"/>
    </row>
    <row r="4" spans="1:43" ht="20.100000000000001" customHeight="1" x14ac:dyDescent="0.25">
      <c r="A4" s="4">
        <v>2</v>
      </c>
      <c r="B4" s="15" t="s">
        <v>6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2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10">
        <v>2</v>
      </c>
      <c r="P4" s="8">
        <v>1</v>
      </c>
      <c r="Q4" s="8">
        <v>1</v>
      </c>
      <c r="R4" s="8">
        <v>1</v>
      </c>
      <c r="S4" s="8">
        <v>1</v>
      </c>
      <c r="T4" s="8">
        <v>1</v>
      </c>
      <c r="U4" s="8">
        <v>1</v>
      </c>
      <c r="V4" s="8">
        <v>1</v>
      </c>
      <c r="W4" s="11">
        <f t="shared" ref="W4:W70" si="0">SUM(C4:V4)</f>
        <v>22</v>
      </c>
      <c r="X4" s="11">
        <f t="shared" ref="X4:X70" si="1">AVERAGE(C4:V4)</f>
        <v>1.1000000000000001</v>
      </c>
      <c r="Y4" s="11" t="str">
        <f t="shared" ref="Y4:Y70" si="2">IF(X4&lt;1.01,"Low",IF(X4&lt;1.5,"Moderate","High"))</f>
        <v>Moderate</v>
      </c>
      <c r="Z4" s="19">
        <f t="shared" ref="Z4:Z70" si="3">AVERAGE(C4:H4)</f>
        <v>1.1666666666666667</v>
      </c>
      <c r="AA4" s="11" t="str">
        <f t="shared" ref="AA4:AA70" si="4">IF(Z4&lt;1.01,"Low",IF(Z4&lt;1.5,"Moderate","High"))</f>
        <v>Moderate</v>
      </c>
      <c r="AB4" s="19">
        <f t="shared" ref="AB4:AB70" si="5">AVERAGE(I4:N4)</f>
        <v>1</v>
      </c>
      <c r="AC4" s="11" t="str">
        <f t="shared" ref="AC4:AC70" si="6">IF(AB4&lt;1.01,"Low",IF(AB4&lt;1.5,"Moderate","High"))</f>
        <v>Low</v>
      </c>
      <c r="AD4" s="19">
        <f t="shared" ref="AD4:AD70" si="7">AVERAGE(O4:R4)</f>
        <v>1.25</v>
      </c>
      <c r="AE4" s="11" t="str">
        <f t="shared" ref="AE4:AE70" si="8">IF(AD4&lt;1.01,"Low",IF(AD4&lt;1.5,"Moderate","High"))</f>
        <v>Moderate</v>
      </c>
      <c r="AF4" s="12">
        <f t="shared" ref="AF4:AF70" si="9">AVERAGE(S4:V4)</f>
        <v>1</v>
      </c>
      <c r="AG4" s="11" t="str">
        <f t="shared" ref="AG4:AG70" si="10">IF(AF4&lt;1.01,"Low",IF(AF4&lt;1.5,"Moderate","High"))</f>
        <v>Low</v>
      </c>
      <c r="AI4" t="s">
        <v>86</v>
      </c>
      <c r="AJ4">
        <f>COUNTIF(Y3:Y80, "moderate")</f>
        <v>59</v>
      </c>
      <c r="AL4" s="14">
        <f t="shared" ref="AL4:AL5" si="11">AJ4/75</f>
        <v>0.78666666666666663</v>
      </c>
      <c r="AM4" s="14"/>
    </row>
    <row r="5" spans="1:43" ht="20.100000000000001" customHeight="1" x14ac:dyDescent="0.25">
      <c r="A5" s="8">
        <v>3</v>
      </c>
      <c r="B5" s="15" t="s">
        <v>7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2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2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11">
        <f t="shared" si="0"/>
        <v>22</v>
      </c>
      <c r="X5" s="11">
        <f t="shared" si="1"/>
        <v>1.1000000000000001</v>
      </c>
      <c r="Y5" s="11" t="str">
        <f t="shared" si="2"/>
        <v>Moderate</v>
      </c>
      <c r="Z5" s="19">
        <f t="shared" si="3"/>
        <v>1.1666666666666667</v>
      </c>
      <c r="AA5" s="11" t="str">
        <f t="shared" si="4"/>
        <v>Moderate</v>
      </c>
      <c r="AB5" s="19">
        <f t="shared" si="5"/>
        <v>1</v>
      </c>
      <c r="AC5" s="11" t="str">
        <f t="shared" si="6"/>
        <v>Low</v>
      </c>
      <c r="AD5" s="19">
        <f t="shared" si="7"/>
        <v>1.25</v>
      </c>
      <c r="AE5" s="11" t="str">
        <f t="shared" si="8"/>
        <v>Moderate</v>
      </c>
      <c r="AF5" s="12">
        <f t="shared" si="9"/>
        <v>1</v>
      </c>
      <c r="AG5" s="11" t="str">
        <f t="shared" si="10"/>
        <v>Low</v>
      </c>
      <c r="AI5" t="s">
        <v>87</v>
      </c>
      <c r="AJ5">
        <f>COUNTIF(Y3:Y80,"high")</f>
        <v>0</v>
      </c>
      <c r="AL5" s="14">
        <f t="shared" si="11"/>
        <v>0</v>
      </c>
      <c r="AM5" s="14"/>
    </row>
    <row r="6" spans="1:43" ht="20.100000000000001" customHeight="1" x14ac:dyDescent="0.25">
      <c r="A6" s="8">
        <v>4</v>
      </c>
      <c r="B6" s="15" t="s">
        <v>8</v>
      </c>
      <c r="C6" s="8">
        <v>1</v>
      </c>
      <c r="D6" s="8">
        <v>1</v>
      </c>
      <c r="E6" s="8">
        <v>1</v>
      </c>
      <c r="F6" s="4">
        <v>0</v>
      </c>
      <c r="G6" s="8">
        <v>1</v>
      </c>
      <c r="H6" s="8">
        <v>2</v>
      </c>
      <c r="I6" s="8">
        <v>1</v>
      </c>
      <c r="J6" s="8">
        <v>1</v>
      </c>
      <c r="K6" s="4">
        <v>0</v>
      </c>
      <c r="L6" s="4">
        <v>0</v>
      </c>
      <c r="M6" s="4">
        <v>0</v>
      </c>
      <c r="N6" s="8">
        <v>1</v>
      </c>
      <c r="O6" s="8">
        <v>2</v>
      </c>
      <c r="P6" s="8">
        <v>1</v>
      </c>
      <c r="Q6" s="8">
        <v>1</v>
      </c>
      <c r="R6" s="8">
        <v>2</v>
      </c>
      <c r="S6" s="8">
        <v>1</v>
      </c>
      <c r="T6" s="8">
        <v>2</v>
      </c>
      <c r="U6" s="8">
        <v>1</v>
      </c>
      <c r="V6" s="8">
        <v>1</v>
      </c>
      <c r="W6" s="11">
        <f t="shared" si="0"/>
        <v>20</v>
      </c>
      <c r="X6" s="11">
        <f t="shared" si="1"/>
        <v>1</v>
      </c>
      <c r="Y6" s="11" t="str">
        <f t="shared" si="2"/>
        <v>Low</v>
      </c>
      <c r="Z6" s="19">
        <f t="shared" si="3"/>
        <v>1</v>
      </c>
      <c r="AA6" s="11" t="str">
        <f t="shared" si="4"/>
        <v>Low</v>
      </c>
      <c r="AB6" s="19">
        <f t="shared" si="5"/>
        <v>0.5</v>
      </c>
      <c r="AC6" s="11" t="str">
        <f t="shared" si="6"/>
        <v>Low</v>
      </c>
      <c r="AD6" s="19">
        <f t="shared" si="7"/>
        <v>1.5</v>
      </c>
      <c r="AE6" s="11" t="str">
        <f t="shared" si="8"/>
        <v>High</v>
      </c>
      <c r="AF6" s="12">
        <f t="shared" si="9"/>
        <v>1.25</v>
      </c>
      <c r="AG6" s="11" t="str">
        <f t="shared" si="10"/>
        <v>Moderate</v>
      </c>
    </row>
    <row r="7" spans="1:43" ht="20.100000000000001" customHeight="1" x14ac:dyDescent="0.25">
      <c r="A7" s="8">
        <v>5</v>
      </c>
      <c r="B7" s="15" t="s">
        <v>9</v>
      </c>
      <c r="C7" s="8">
        <v>1</v>
      </c>
      <c r="D7" s="8">
        <v>1</v>
      </c>
      <c r="E7" s="8">
        <v>1</v>
      </c>
      <c r="F7" s="4">
        <v>0</v>
      </c>
      <c r="G7" s="8">
        <v>1</v>
      </c>
      <c r="H7" s="8">
        <v>2</v>
      </c>
      <c r="I7" s="8">
        <v>1</v>
      </c>
      <c r="J7" s="8">
        <v>1</v>
      </c>
      <c r="K7" s="4">
        <v>0</v>
      </c>
      <c r="L7" s="4">
        <v>0</v>
      </c>
      <c r="M7" s="8">
        <v>1</v>
      </c>
      <c r="N7" s="8">
        <v>1</v>
      </c>
      <c r="O7" s="4">
        <v>0</v>
      </c>
      <c r="P7" s="4">
        <v>0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1</v>
      </c>
      <c r="W7" s="11">
        <f t="shared" si="0"/>
        <v>16</v>
      </c>
      <c r="X7" s="11">
        <f t="shared" si="1"/>
        <v>0.8</v>
      </c>
      <c r="Y7" s="11" t="str">
        <f t="shared" si="2"/>
        <v>Low</v>
      </c>
      <c r="Z7" s="19">
        <f t="shared" si="3"/>
        <v>1</v>
      </c>
      <c r="AA7" s="11" t="str">
        <f t="shared" si="4"/>
        <v>Low</v>
      </c>
      <c r="AB7" s="19">
        <f t="shared" si="5"/>
        <v>0.66666666666666663</v>
      </c>
      <c r="AC7" s="11" t="str">
        <f t="shared" si="6"/>
        <v>Low</v>
      </c>
      <c r="AD7" s="19">
        <f t="shared" si="7"/>
        <v>0.5</v>
      </c>
      <c r="AE7" s="11" t="str">
        <f t="shared" si="8"/>
        <v>Low</v>
      </c>
      <c r="AF7" s="12">
        <f t="shared" si="9"/>
        <v>1</v>
      </c>
      <c r="AG7" s="11" t="str">
        <f t="shared" si="10"/>
        <v>Low</v>
      </c>
      <c r="AJ7" t="s">
        <v>92</v>
      </c>
      <c r="AL7" t="s">
        <v>93</v>
      </c>
      <c r="AN7" t="s">
        <v>94</v>
      </c>
      <c r="AP7" t="s">
        <v>95</v>
      </c>
    </row>
    <row r="8" spans="1:43" ht="20.100000000000001" customHeight="1" x14ac:dyDescent="0.25">
      <c r="A8" s="8">
        <v>6</v>
      </c>
      <c r="B8" s="15" t="s">
        <v>10</v>
      </c>
      <c r="C8" s="8">
        <v>1</v>
      </c>
      <c r="D8" s="8">
        <v>1</v>
      </c>
      <c r="E8" s="8">
        <v>1</v>
      </c>
      <c r="F8" s="4">
        <v>0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2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11">
        <f t="shared" si="0"/>
        <v>20</v>
      </c>
      <c r="X8" s="11">
        <f t="shared" si="1"/>
        <v>1</v>
      </c>
      <c r="Y8" s="11" t="str">
        <f t="shared" si="2"/>
        <v>Low</v>
      </c>
      <c r="Z8" s="19">
        <f t="shared" si="3"/>
        <v>0.83333333333333337</v>
      </c>
      <c r="AA8" s="11" t="str">
        <f t="shared" si="4"/>
        <v>Low</v>
      </c>
      <c r="AB8" s="19">
        <f t="shared" si="5"/>
        <v>1</v>
      </c>
      <c r="AC8" s="11" t="str">
        <f t="shared" si="6"/>
        <v>Low</v>
      </c>
      <c r="AD8" s="19">
        <f t="shared" si="7"/>
        <v>1.25</v>
      </c>
      <c r="AE8" s="11" t="str">
        <f t="shared" si="8"/>
        <v>Moderate</v>
      </c>
      <c r="AF8" s="12">
        <f t="shared" si="9"/>
        <v>1</v>
      </c>
      <c r="AG8" s="11" t="str">
        <f t="shared" si="10"/>
        <v>Low</v>
      </c>
      <c r="AI8" t="s">
        <v>85</v>
      </c>
      <c r="AJ8">
        <f>COUNTIF(AA3:AA80, "Low")</f>
        <v>23</v>
      </c>
      <c r="AK8" s="13">
        <f>AJ8/75</f>
        <v>0.30666666666666664</v>
      </c>
      <c r="AL8">
        <f>COUNTIF(AC3:AC81, "Low")</f>
        <v>49</v>
      </c>
      <c r="AM8" s="13">
        <f>AL8/75</f>
        <v>0.65333333333333332</v>
      </c>
      <c r="AN8">
        <f>COUNTIF(AE3:AE80,"Low")</f>
        <v>42</v>
      </c>
      <c r="AO8" s="13">
        <f>AN8/75</f>
        <v>0.56000000000000005</v>
      </c>
      <c r="AP8">
        <f>COUNTIF(AG3:AG80,"Low")</f>
        <v>49</v>
      </c>
      <c r="AQ8" s="13">
        <f>AP8/75</f>
        <v>0.65333333333333332</v>
      </c>
    </row>
    <row r="9" spans="1:43" ht="20.100000000000001" customHeight="1" x14ac:dyDescent="0.25">
      <c r="A9" s="8">
        <v>7</v>
      </c>
      <c r="B9" s="15" t="s">
        <v>11</v>
      </c>
      <c r="C9" s="8">
        <v>1</v>
      </c>
      <c r="D9" s="8">
        <v>1</v>
      </c>
      <c r="E9" s="8">
        <v>1</v>
      </c>
      <c r="F9" s="8">
        <v>1</v>
      </c>
      <c r="G9" s="8">
        <v>2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2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11">
        <f t="shared" si="0"/>
        <v>22</v>
      </c>
      <c r="X9" s="11">
        <f t="shared" si="1"/>
        <v>1.1000000000000001</v>
      </c>
      <c r="Y9" s="11" t="str">
        <f t="shared" si="2"/>
        <v>Moderate</v>
      </c>
      <c r="Z9" s="19">
        <f t="shared" si="3"/>
        <v>1.1666666666666667</v>
      </c>
      <c r="AA9" s="11" t="str">
        <f t="shared" si="4"/>
        <v>Moderate</v>
      </c>
      <c r="AB9" s="19">
        <f t="shared" si="5"/>
        <v>1</v>
      </c>
      <c r="AC9" s="11" t="str">
        <f t="shared" si="6"/>
        <v>Low</v>
      </c>
      <c r="AD9" s="19">
        <f t="shared" si="7"/>
        <v>1.25</v>
      </c>
      <c r="AE9" s="11" t="str">
        <f t="shared" si="8"/>
        <v>Moderate</v>
      </c>
      <c r="AF9" s="12">
        <f t="shared" si="9"/>
        <v>1</v>
      </c>
      <c r="AG9" s="11" t="str">
        <f t="shared" si="10"/>
        <v>Low</v>
      </c>
      <c r="AI9" t="s">
        <v>86</v>
      </c>
      <c r="AJ9">
        <f>COUNTIF(AA3:AA80, "Moderate")</f>
        <v>47</v>
      </c>
      <c r="AK9" s="13">
        <f t="shared" ref="AK9:AK10" si="12">AJ9/75</f>
        <v>0.62666666666666671</v>
      </c>
      <c r="AL9">
        <f>COUNTIF(AC3:AC81, "Moderate")</f>
        <v>24</v>
      </c>
      <c r="AM9" s="13">
        <f t="shared" ref="AM9:AM10" si="13">AL9/75</f>
        <v>0.32</v>
      </c>
      <c r="AN9">
        <f>COUNTIF(AE3:AE80,"Moderate")</f>
        <v>18</v>
      </c>
      <c r="AO9" s="13">
        <f t="shared" ref="AO9:AO10" si="14">AN9/75</f>
        <v>0.24</v>
      </c>
      <c r="AP9">
        <f>COUNTIF(AG4:AG81,"Moderate")</f>
        <v>21</v>
      </c>
      <c r="AQ9" s="13">
        <f t="shared" ref="AQ9:AQ10" si="15">AP9/75</f>
        <v>0.28000000000000003</v>
      </c>
    </row>
    <row r="10" spans="1:43" ht="20.100000000000001" customHeight="1" x14ac:dyDescent="0.25">
      <c r="A10" s="8">
        <v>8</v>
      </c>
      <c r="B10" s="15" t="s">
        <v>12</v>
      </c>
      <c r="C10" s="8">
        <v>1</v>
      </c>
      <c r="D10" s="8">
        <v>1</v>
      </c>
      <c r="E10" s="8">
        <v>1</v>
      </c>
      <c r="F10" s="8">
        <v>1</v>
      </c>
      <c r="G10" s="8">
        <v>2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  <c r="V10" s="8">
        <v>1</v>
      </c>
      <c r="W10" s="11">
        <f t="shared" si="0"/>
        <v>21</v>
      </c>
      <c r="X10" s="11">
        <f t="shared" si="1"/>
        <v>1.05</v>
      </c>
      <c r="Y10" s="11" t="str">
        <f t="shared" si="2"/>
        <v>Moderate</v>
      </c>
      <c r="Z10" s="19">
        <f t="shared" si="3"/>
        <v>1.1666666666666667</v>
      </c>
      <c r="AA10" s="11" t="str">
        <f t="shared" si="4"/>
        <v>Moderate</v>
      </c>
      <c r="AB10" s="19">
        <f t="shared" si="5"/>
        <v>1</v>
      </c>
      <c r="AC10" s="11" t="str">
        <f t="shared" si="6"/>
        <v>Low</v>
      </c>
      <c r="AD10" s="19">
        <f t="shared" si="7"/>
        <v>1</v>
      </c>
      <c r="AE10" s="11" t="str">
        <f t="shared" si="8"/>
        <v>Low</v>
      </c>
      <c r="AF10" s="12">
        <f t="shared" si="9"/>
        <v>1</v>
      </c>
      <c r="AG10" s="11" t="str">
        <f t="shared" si="10"/>
        <v>Low</v>
      </c>
      <c r="AI10" t="s">
        <v>87</v>
      </c>
      <c r="AJ10">
        <f>COUNTIF(AA3:AA80, "High")</f>
        <v>5</v>
      </c>
      <c r="AK10" s="13">
        <f t="shared" si="12"/>
        <v>6.6666666666666666E-2</v>
      </c>
      <c r="AL10">
        <f>COUNTIF(AC3:AC81, "High")</f>
        <v>2</v>
      </c>
      <c r="AM10" s="13">
        <f t="shared" si="13"/>
        <v>2.6666666666666668E-2</v>
      </c>
      <c r="AN10">
        <f>COUNTIF(AE3:AE80,"High")</f>
        <v>15</v>
      </c>
      <c r="AO10" s="13">
        <f t="shared" si="14"/>
        <v>0.2</v>
      </c>
      <c r="AP10">
        <f>COUNTIF(AG5:AG82,"high")</f>
        <v>5</v>
      </c>
      <c r="AQ10" s="13">
        <f t="shared" si="15"/>
        <v>6.6666666666666666E-2</v>
      </c>
    </row>
    <row r="11" spans="1:43" ht="20.100000000000001" customHeight="1" x14ac:dyDescent="0.25">
      <c r="A11" s="8">
        <v>9</v>
      </c>
      <c r="B11" s="15" t="s">
        <v>13</v>
      </c>
      <c r="C11" s="4">
        <v>0</v>
      </c>
      <c r="D11" s="8">
        <v>1</v>
      </c>
      <c r="E11" s="8">
        <v>2</v>
      </c>
      <c r="F11" s="4">
        <v>0</v>
      </c>
      <c r="G11" s="8">
        <v>1</v>
      </c>
      <c r="H11" s="8">
        <v>1</v>
      </c>
      <c r="I11" s="8">
        <v>2</v>
      </c>
      <c r="J11" s="8">
        <v>1</v>
      </c>
      <c r="K11" s="8">
        <v>2</v>
      </c>
      <c r="L11" s="8">
        <v>1</v>
      </c>
      <c r="M11" s="8">
        <v>1</v>
      </c>
      <c r="N11" s="4">
        <v>0</v>
      </c>
      <c r="O11" s="8">
        <v>1</v>
      </c>
      <c r="P11" s="8">
        <v>1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8">
        <v>1</v>
      </c>
      <c r="W11" s="11">
        <f t="shared" si="0"/>
        <v>20</v>
      </c>
      <c r="X11" s="11">
        <f t="shared" si="1"/>
        <v>1</v>
      </c>
      <c r="Y11" s="11" t="str">
        <f t="shared" si="2"/>
        <v>Low</v>
      </c>
      <c r="Z11" s="19">
        <f t="shared" si="3"/>
        <v>0.83333333333333337</v>
      </c>
      <c r="AA11" s="11" t="str">
        <f t="shared" si="4"/>
        <v>Low</v>
      </c>
      <c r="AB11" s="19">
        <f t="shared" si="5"/>
        <v>1.1666666666666667</v>
      </c>
      <c r="AC11" s="11" t="str">
        <f t="shared" si="6"/>
        <v>Moderate</v>
      </c>
      <c r="AD11" s="19">
        <f t="shared" si="7"/>
        <v>1</v>
      </c>
      <c r="AE11" s="11" t="str">
        <f t="shared" si="8"/>
        <v>Low</v>
      </c>
      <c r="AF11" s="12">
        <f t="shared" si="9"/>
        <v>1</v>
      </c>
      <c r="AG11" s="11" t="str">
        <f t="shared" si="10"/>
        <v>Low</v>
      </c>
    </row>
    <row r="12" spans="1:43" ht="20.100000000000001" customHeight="1" x14ac:dyDescent="0.25">
      <c r="A12" s="8">
        <v>10</v>
      </c>
      <c r="B12" s="15" t="s">
        <v>14</v>
      </c>
      <c r="C12" s="4">
        <v>0</v>
      </c>
      <c r="D12" s="8">
        <v>1</v>
      </c>
      <c r="E12" s="8">
        <v>2</v>
      </c>
      <c r="F12" s="4">
        <v>0</v>
      </c>
      <c r="G12" s="8">
        <v>1</v>
      </c>
      <c r="H12" s="8">
        <v>1</v>
      </c>
      <c r="I12" s="8">
        <v>2</v>
      </c>
      <c r="J12" s="8">
        <v>1</v>
      </c>
      <c r="K12" s="8">
        <v>1</v>
      </c>
      <c r="L12" s="8">
        <v>1</v>
      </c>
      <c r="M12" s="8">
        <v>1</v>
      </c>
      <c r="N12" s="4">
        <v>0</v>
      </c>
      <c r="O12" s="8">
        <v>1</v>
      </c>
      <c r="P12" s="8">
        <v>1</v>
      </c>
      <c r="Q12" s="4">
        <v>0</v>
      </c>
      <c r="R12" s="4">
        <v>0</v>
      </c>
      <c r="S12" s="8">
        <v>1</v>
      </c>
      <c r="T12" s="8">
        <v>1</v>
      </c>
      <c r="U12" s="8">
        <v>1</v>
      </c>
      <c r="V12" s="8">
        <v>1</v>
      </c>
      <c r="W12" s="11">
        <f t="shared" si="0"/>
        <v>17</v>
      </c>
      <c r="X12" s="11">
        <f t="shared" si="1"/>
        <v>0.85</v>
      </c>
      <c r="Y12" s="11" t="str">
        <f t="shared" si="2"/>
        <v>Low</v>
      </c>
      <c r="Z12" s="19">
        <f t="shared" si="3"/>
        <v>0.83333333333333337</v>
      </c>
      <c r="AA12" s="11" t="str">
        <f t="shared" si="4"/>
        <v>Low</v>
      </c>
      <c r="AB12" s="19">
        <f t="shared" si="5"/>
        <v>1</v>
      </c>
      <c r="AC12" s="11" t="str">
        <f t="shared" si="6"/>
        <v>Low</v>
      </c>
      <c r="AD12" s="19">
        <f t="shared" si="7"/>
        <v>0.5</v>
      </c>
      <c r="AE12" s="11" t="str">
        <f t="shared" si="8"/>
        <v>Low</v>
      </c>
      <c r="AF12" s="12">
        <f t="shared" si="9"/>
        <v>1</v>
      </c>
      <c r="AG12" s="11" t="str">
        <f t="shared" si="10"/>
        <v>Low</v>
      </c>
    </row>
    <row r="13" spans="1:43" ht="20.100000000000001" customHeight="1" x14ac:dyDescent="0.25">
      <c r="A13" s="8">
        <v>11</v>
      </c>
      <c r="B13" s="15" t="s">
        <v>15</v>
      </c>
      <c r="C13" s="8">
        <v>2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11">
        <f t="shared" si="0"/>
        <v>21</v>
      </c>
      <c r="X13" s="11">
        <f t="shared" si="1"/>
        <v>1.05</v>
      </c>
      <c r="Y13" s="11" t="str">
        <f t="shared" si="2"/>
        <v>Moderate</v>
      </c>
      <c r="Z13" s="19">
        <f t="shared" si="3"/>
        <v>1.1666666666666667</v>
      </c>
      <c r="AA13" s="11" t="str">
        <f t="shared" si="4"/>
        <v>Moderate</v>
      </c>
      <c r="AB13" s="19">
        <f t="shared" si="5"/>
        <v>1</v>
      </c>
      <c r="AC13" s="11" t="str">
        <f t="shared" si="6"/>
        <v>Low</v>
      </c>
      <c r="AD13" s="19">
        <f t="shared" si="7"/>
        <v>1</v>
      </c>
      <c r="AE13" s="11" t="str">
        <f t="shared" si="8"/>
        <v>Low</v>
      </c>
      <c r="AF13" s="12">
        <f t="shared" si="9"/>
        <v>1</v>
      </c>
      <c r="AG13" s="11" t="str">
        <f t="shared" si="10"/>
        <v>Low</v>
      </c>
    </row>
    <row r="14" spans="1:43" ht="20.100000000000001" customHeight="1" x14ac:dyDescent="0.25">
      <c r="A14" s="8">
        <v>12</v>
      </c>
      <c r="B14" s="15" t="s">
        <v>16</v>
      </c>
      <c r="C14" s="8">
        <v>2</v>
      </c>
      <c r="D14" s="8">
        <v>1</v>
      </c>
      <c r="E14" s="8">
        <v>1</v>
      </c>
      <c r="F14" s="8">
        <v>1</v>
      </c>
      <c r="G14" s="8">
        <v>2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11">
        <f t="shared" si="0"/>
        <v>22</v>
      </c>
      <c r="X14" s="11">
        <f t="shared" si="1"/>
        <v>1.1000000000000001</v>
      </c>
      <c r="Y14" s="11" t="str">
        <f t="shared" si="2"/>
        <v>Moderate</v>
      </c>
      <c r="Z14" s="19">
        <f t="shared" si="3"/>
        <v>1.3333333333333333</v>
      </c>
      <c r="AA14" s="11" t="str">
        <f t="shared" si="4"/>
        <v>Moderate</v>
      </c>
      <c r="AB14" s="19">
        <f t="shared" si="5"/>
        <v>1</v>
      </c>
      <c r="AC14" s="11" t="str">
        <f t="shared" si="6"/>
        <v>Low</v>
      </c>
      <c r="AD14" s="19">
        <f t="shared" si="7"/>
        <v>1</v>
      </c>
      <c r="AE14" s="11" t="str">
        <f t="shared" si="8"/>
        <v>Low</v>
      </c>
      <c r="AF14" s="12">
        <f t="shared" si="9"/>
        <v>1</v>
      </c>
      <c r="AG14" s="11" t="str">
        <f t="shared" si="10"/>
        <v>Low</v>
      </c>
    </row>
    <row r="15" spans="1:43" ht="20.100000000000001" customHeight="1" x14ac:dyDescent="0.25">
      <c r="A15" s="8">
        <v>13</v>
      </c>
      <c r="B15" s="15" t="s">
        <v>17</v>
      </c>
      <c r="C15" s="8">
        <v>1</v>
      </c>
      <c r="D15" s="8">
        <v>1</v>
      </c>
      <c r="E15" s="8">
        <v>1</v>
      </c>
      <c r="F15" s="8">
        <v>1</v>
      </c>
      <c r="G15" s="8">
        <v>2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8">
        <v>1</v>
      </c>
      <c r="R15" s="8">
        <v>1</v>
      </c>
      <c r="S15" s="8">
        <v>1</v>
      </c>
      <c r="T15" s="8">
        <v>1</v>
      </c>
      <c r="U15" s="8">
        <v>1</v>
      </c>
      <c r="V15" s="8">
        <v>1</v>
      </c>
      <c r="W15" s="11">
        <f t="shared" si="0"/>
        <v>21</v>
      </c>
      <c r="X15" s="11">
        <f t="shared" si="1"/>
        <v>1.05</v>
      </c>
      <c r="Y15" s="11" t="str">
        <f t="shared" si="2"/>
        <v>Moderate</v>
      </c>
      <c r="Z15" s="19">
        <f t="shared" si="3"/>
        <v>1.1666666666666667</v>
      </c>
      <c r="AA15" s="11" t="str">
        <f t="shared" si="4"/>
        <v>Moderate</v>
      </c>
      <c r="AB15" s="19">
        <f t="shared" si="5"/>
        <v>1</v>
      </c>
      <c r="AC15" s="11" t="str">
        <f t="shared" si="6"/>
        <v>Low</v>
      </c>
      <c r="AD15" s="19">
        <f t="shared" si="7"/>
        <v>1</v>
      </c>
      <c r="AE15" s="11" t="str">
        <f t="shared" si="8"/>
        <v>Low</v>
      </c>
      <c r="AF15" s="12">
        <f t="shared" si="9"/>
        <v>1</v>
      </c>
      <c r="AG15" s="11" t="str">
        <f t="shared" si="10"/>
        <v>Low</v>
      </c>
    </row>
    <row r="16" spans="1:43" ht="20.100000000000001" customHeight="1" x14ac:dyDescent="0.25">
      <c r="A16" s="8">
        <v>14</v>
      </c>
      <c r="B16" s="15" t="s">
        <v>18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>
        <v>2</v>
      </c>
      <c r="I16" s="8">
        <v>1</v>
      </c>
      <c r="J16" s="8">
        <v>1</v>
      </c>
      <c r="K16" s="8">
        <v>2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1</v>
      </c>
      <c r="W16" s="11">
        <f t="shared" si="0"/>
        <v>22</v>
      </c>
      <c r="X16" s="11">
        <f t="shared" si="1"/>
        <v>1.1000000000000001</v>
      </c>
      <c r="Y16" s="11" t="str">
        <f t="shared" si="2"/>
        <v>Moderate</v>
      </c>
      <c r="Z16" s="19">
        <f t="shared" si="3"/>
        <v>1.1666666666666667</v>
      </c>
      <c r="AA16" s="11" t="str">
        <f t="shared" si="4"/>
        <v>Moderate</v>
      </c>
      <c r="AB16" s="19">
        <f t="shared" si="5"/>
        <v>1.1666666666666667</v>
      </c>
      <c r="AC16" s="11" t="str">
        <f t="shared" si="6"/>
        <v>Moderate</v>
      </c>
      <c r="AD16" s="19">
        <f t="shared" si="7"/>
        <v>1</v>
      </c>
      <c r="AE16" s="11" t="str">
        <f t="shared" si="8"/>
        <v>Low</v>
      </c>
      <c r="AF16" s="12">
        <f t="shared" si="9"/>
        <v>1</v>
      </c>
      <c r="AG16" s="11" t="str">
        <f t="shared" si="10"/>
        <v>Low</v>
      </c>
    </row>
    <row r="17" spans="1:33" ht="20.100000000000001" customHeight="1" x14ac:dyDescent="0.25">
      <c r="A17" s="8">
        <v>15</v>
      </c>
      <c r="B17" s="15" t="s">
        <v>19</v>
      </c>
      <c r="C17" s="8">
        <v>1</v>
      </c>
      <c r="D17" s="8">
        <v>1</v>
      </c>
      <c r="E17" s="8">
        <v>1</v>
      </c>
      <c r="F17" s="8">
        <v>1</v>
      </c>
      <c r="G17" s="8">
        <v>1</v>
      </c>
      <c r="H17" s="8">
        <v>2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2</v>
      </c>
      <c r="Q17" s="8">
        <v>2</v>
      </c>
      <c r="R17" s="8">
        <v>1</v>
      </c>
      <c r="S17" s="8">
        <v>2</v>
      </c>
      <c r="T17" s="8">
        <v>1</v>
      </c>
      <c r="U17" s="8">
        <v>1</v>
      </c>
      <c r="V17" s="8">
        <v>1</v>
      </c>
      <c r="W17" s="11">
        <f t="shared" si="0"/>
        <v>24</v>
      </c>
      <c r="X17" s="11">
        <f t="shared" si="1"/>
        <v>1.2</v>
      </c>
      <c r="Y17" s="11" t="str">
        <f t="shared" si="2"/>
        <v>Moderate</v>
      </c>
      <c r="Z17" s="19">
        <f t="shared" si="3"/>
        <v>1.1666666666666667</v>
      </c>
      <c r="AA17" s="11" t="str">
        <f t="shared" si="4"/>
        <v>Moderate</v>
      </c>
      <c r="AB17" s="19">
        <f t="shared" si="5"/>
        <v>1</v>
      </c>
      <c r="AC17" s="11" t="str">
        <f t="shared" si="6"/>
        <v>Low</v>
      </c>
      <c r="AD17" s="19">
        <f t="shared" si="7"/>
        <v>1.5</v>
      </c>
      <c r="AE17" s="11" t="str">
        <f t="shared" si="8"/>
        <v>High</v>
      </c>
      <c r="AF17" s="12">
        <f t="shared" si="9"/>
        <v>1.25</v>
      </c>
      <c r="AG17" s="11" t="str">
        <f t="shared" si="10"/>
        <v>Moderate</v>
      </c>
    </row>
    <row r="18" spans="1:33" ht="20.100000000000001" customHeight="1" x14ac:dyDescent="0.25">
      <c r="A18" s="8">
        <v>16</v>
      </c>
      <c r="B18" s="15" t="s">
        <v>20</v>
      </c>
      <c r="C18" s="8">
        <v>2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  <c r="L18" s="8">
        <v>1</v>
      </c>
      <c r="M18" s="8">
        <v>1</v>
      </c>
      <c r="N18" s="8">
        <v>1</v>
      </c>
      <c r="O18" s="8">
        <v>1</v>
      </c>
      <c r="P18" s="8">
        <v>1</v>
      </c>
      <c r="Q18" s="8">
        <v>2</v>
      </c>
      <c r="R18" s="8">
        <v>1</v>
      </c>
      <c r="S18" s="8">
        <v>2</v>
      </c>
      <c r="T18" s="8">
        <v>1</v>
      </c>
      <c r="U18" s="8">
        <v>1</v>
      </c>
      <c r="V18" s="8">
        <v>1</v>
      </c>
      <c r="W18" s="11">
        <f t="shared" si="0"/>
        <v>23</v>
      </c>
      <c r="X18" s="11">
        <f t="shared" si="1"/>
        <v>1.1499999999999999</v>
      </c>
      <c r="Y18" s="11" t="str">
        <f t="shared" si="2"/>
        <v>Moderate</v>
      </c>
      <c r="Z18" s="19">
        <f t="shared" si="3"/>
        <v>1.1666666666666667</v>
      </c>
      <c r="AA18" s="11" t="str">
        <f t="shared" si="4"/>
        <v>Moderate</v>
      </c>
      <c r="AB18" s="19">
        <f t="shared" si="5"/>
        <v>1</v>
      </c>
      <c r="AC18" s="11" t="str">
        <f t="shared" si="6"/>
        <v>Low</v>
      </c>
      <c r="AD18" s="19">
        <f t="shared" si="7"/>
        <v>1.25</v>
      </c>
      <c r="AE18" s="11" t="str">
        <f t="shared" si="8"/>
        <v>Moderate</v>
      </c>
      <c r="AF18" s="12">
        <f t="shared" si="9"/>
        <v>1.25</v>
      </c>
      <c r="AG18" s="11" t="str">
        <f t="shared" si="10"/>
        <v>Moderate</v>
      </c>
    </row>
    <row r="19" spans="1:33" ht="20.100000000000001" customHeight="1" x14ac:dyDescent="0.25">
      <c r="A19" s="8">
        <v>17</v>
      </c>
      <c r="B19" s="15" t="s">
        <v>21</v>
      </c>
      <c r="C19" s="8">
        <v>2</v>
      </c>
      <c r="D19" s="8">
        <v>1</v>
      </c>
      <c r="E19" s="8">
        <v>1</v>
      </c>
      <c r="F19" s="8">
        <v>2</v>
      </c>
      <c r="G19" s="8">
        <v>1</v>
      </c>
      <c r="H19" s="8">
        <v>1</v>
      </c>
      <c r="I19" s="8">
        <v>2</v>
      </c>
      <c r="J19" s="8">
        <v>2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2</v>
      </c>
      <c r="R19" s="8">
        <v>1</v>
      </c>
      <c r="S19" s="8">
        <v>1</v>
      </c>
      <c r="T19" s="8">
        <v>1</v>
      </c>
      <c r="U19" s="8">
        <v>1</v>
      </c>
      <c r="V19" s="8">
        <v>1</v>
      </c>
      <c r="W19" s="11">
        <f t="shared" si="0"/>
        <v>25</v>
      </c>
      <c r="X19" s="11">
        <f t="shared" si="1"/>
        <v>1.25</v>
      </c>
      <c r="Y19" s="11" t="str">
        <f t="shared" si="2"/>
        <v>Moderate</v>
      </c>
      <c r="Z19" s="19">
        <f t="shared" si="3"/>
        <v>1.3333333333333333</v>
      </c>
      <c r="AA19" s="11" t="str">
        <f t="shared" si="4"/>
        <v>Moderate</v>
      </c>
      <c r="AB19" s="19">
        <f t="shared" si="5"/>
        <v>1.3333333333333333</v>
      </c>
      <c r="AC19" s="11" t="str">
        <f t="shared" si="6"/>
        <v>Moderate</v>
      </c>
      <c r="AD19" s="19">
        <f t="shared" si="7"/>
        <v>1.25</v>
      </c>
      <c r="AE19" s="11" t="str">
        <f t="shared" si="8"/>
        <v>Moderate</v>
      </c>
      <c r="AF19" s="12">
        <f t="shared" si="9"/>
        <v>1</v>
      </c>
      <c r="AG19" s="11" t="str">
        <f t="shared" si="10"/>
        <v>Low</v>
      </c>
    </row>
    <row r="20" spans="1:33" ht="20.100000000000001" customHeight="1" x14ac:dyDescent="0.25">
      <c r="A20" s="8">
        <v>18</v>
      </c>
      <c r="B20" s="15" t="s">
        <v>22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8">
        <v>2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1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8">
        <v>1</v>
      </c>
      <c r="W20" s="11">
        <f t="shared" si="0"/>
        <v>21</v>
      </c>
      <c r="X20" s="11">
        <f t="shared" si="1"/>
        <v>1.05</v>
      </c>
      <c r="Y20" s="11" t="str">
        <f t="shared" si="2"/>
        <v>Moderate</v>
      </c>
      <c r="Z20" s="19">
        <f t="shared" si="3"/>
        <v>1.1666666666666667</v>
      </c>
      <c r="AA20" s="11" t="str">
        <f t="shared" si="4"/>
        <v>Moderate</v>
      </c>
      <c r="AB20" s="19">
        <f t="shared" si="5"/>
        <v>1</v>
      </c>
      <c r="AC20" s="11" t="str">
        <f t="shared" si="6"/>
        <v>Low</v>
      </c>
      <c r="AD20" s="19">
        <f t="shared" si="7"/>
        <v>1</v>
      </c>
      <c r="AE20" s="11" t="str">
        <f t="shared" si="8"/>
        <v>Low</v>
      </c>
      <c r="AF20" s="12">
        <f t="shared" si="9"/>
        <v>1</v>
      </c>
      <c r="AG20" s="11" t="str">
        <f t="shared" si="10"/>
        <v>Low</v>
      </c>
    </row>
    <row r="21" spans="1:33" ht="20.100000000000001" customHeight="1" x14ac:dyDescent="0.25">
      <c r="A21" s="8">
        <v>19</v>
      </c>
      <c r="B21" s="15" t="s">
        <v>23</v>
      </c>
      <c r="C21" s="8">
        <v>2</v>
      </c>
      <c r="D21" s="8">
        <v>1</v>
      </c>
      <c r="E21" s="8">
        <v>1</v>
      </c>
      <c r="F21" s="8">
        <v>2</v>
      </c>
      <c r="G21" s="8">
        <v>1</v>
      </c>
      <c r="H21" s="8">
        <v>2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4">
        <v>0</v>
      </c>
      <c r="P21" s="4">
        <v>0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11">
        <f t="shared" si="0"/>
        <v>21</v>
      </c>
      <c r="X21" s="11">
        <f t="shared" si="1"/>
        <v>1.05</v>
      </c>
      <c r="Y21" s="11" t="str">
        <f t="shared" si="2"/>
        <v>Moderate</v>
      </c>
      <c r="Z21" s="19">
        <f t="shared" si="3"/>
        <v>1.5</v>
      </c>
      <c r="AA21" s="11" t="str">
        <f t="shared" si="4"/>
        <v>High</v>
      </c>
      <c r="AB21" s="19">
        <f t="shared" si="5"/>
        <v>1</v>
      </c>
      <c r="AC21" s="11" t="str">
        <f t="shared" si="6"/>
        <v>Low</v>
      </c>
      <c r="AD21" s="19">
        <f t="shared" si="7"/>
        <v>0.5</v>
      </c>
      <c r="AE21" s="11" t="str">
        <f t="shared" si="8"/>
        <v>Low</v>
      </c>
      <c r="AF21" s="12">
        <f t="shared" si="9"/>
        <v>1</v>
      </c>
      <c r="AG21" s="11" t="str">
        <f t="shared" si="10"/>
        <v>Low</v>
      </c>
    </row>
    <row r="22" spans="1:33" ht="20.100000000000001" customHeight="1" x14ac:dyDescent="0.25">
      <c r="A22" s="8">
        <v>20</v>
      </c>
      <c r="B22" s="15" t="s">
        <v>24</v>
      </c>
      <c r="C22" s="8">
        <v>2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4">
        <v>0</v>
      </c>
      <c r="Q22" s="8">
        <v>1</v>
      </c>
      <c r="R22" s="8">
        <v>1</v>
      </c>
      <c r="S22" s="8">
        <v>2</v>
      </c>
      <c r="T22" s="8">
        <v>1</v>
      </c>
      <c r="U22" s="8">
        <v>1</v>
      </c>
      <c r="V22" s="8">
        <v>1</v>
      </c>
      <c r="W22" s="11">
        <f t="shared" si="0"/>
        <v>21</v>
      </c>
      <c r="X22" s="11">
        <f t="shared" si="1"/>
        <v>1.05</v>
      </c>
      <c r="Y22" s="11" t="str">
        <f t="shared" si="2"/>
        <v>Moderate</v>
      </c>
      <c r="Z22" s="19">
        <f t="shared" si="3"/>
        <v>1.1666666666666667</v>
      </c>
      <c r="AA22" s="11" t="str">
        <f t="shared" si="4"/>
        <v>Moderate</v>
      </c>
      <c r="AB22" s="19">
        <f t="shared" si="5"/>
        <v>1</v>
      </c>
      <c r="AC22" s="11" t="str">
        <f t="shared" si="6"/>
        <v>Low</v>
      </c>
      <c r="AD22" s="19">
        <f t="shared" si="7"/>
        <v>0.75</v>
      </c>
      <c r="AE22" s="11" t="str">
        <f t="shared" si="8"/>
        <v>Low</v>
      </c>
      <c r="AF22" s="12">
        <f t="shared" si="9"/>
        <v>1.25</v>
      </c>
      <c r="AG22" s="11" t="str">
        <f t="shared" si="10"/>
        <v>Moderate</v>
      </c>
    </row>
    <row r="23" spans="1:33" ht="20.100000000000001" customHeight="1" x14ac:dyDescent="0.25">
      <c r="A23" s="8">
        <v>21</v>
      </c>
      <c r="B23" s="15" t="s">
        <v>25</v>
      </c>
      <c r="C23" s="8">
        <v>1</v>
      </c>
      <c r="D23" s="8">
        <v>1</v>
      </c>
      <c r="E23" s="8">
        <v>1</v>
      </c>
      <c r="F23" s="8">
        <v>2</v>
      </c>
      <c r="G23" s="8">
        <v>2</v>
      </c>
      <c r="H23" s="8">
        <v>2</v>
      </c>
      <c r="I23" s="8">
        <v>1</v>
      </c>
      <c r="J23" s="8">
        <v>2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2</v>
      </c>
      <c r="T23" s="8">
        <v>1</v>
      </c>
      <c r="U23" s="8">
        <v>1</v>
      </c>
      <c r="V23" s="8">
        <v>1</v>
      </c>
      <c r="W23" s="11">
        <f t="shared" si="0"/>
        <v>25</v>
      </c>
      <c r="X23" s="11">
        <f t="shared" si="1"/>
        <v>1.25</v>
      </c>
      <c r="Y23" s="11" t="str">
        <f t="shared" si="2"/>
        <v>Moderate</v>
      </c>
      <c r="Z23" s="19">
        <f t="shared" si="3"/>
        <v>1.5</v>
      </c>
      <c r="AA23" s="11" t="str">
        <f t="shared" si="4"/>
        <v>High</v>
      </c>
      <c r="AB23" s="19">
        <f t="shared" si="5"/>
        <v>1.1666666666666667</v>
      </c>
      <c r="AC23" s="11" t="str">
        <f t="shared" si="6"/>
        <v>Moderate</v>
      </c>
      <c r="AD23" s="19">
        <f t="shared" si="7"/>
        <v>1</v>
      </c>
      <c r="AE23" s="11" t="str">
        <f t="shared" si="8"/>
        <v>Low</v>
      </c>
      <c r="AF23" s="12">
        <f t="shared" si="9"/>
        <v>1.25</v>
      </c>
      <c r="AG23" s="11" t="str">
        <f t="shared" si="10"/>
        <v>Moderate</v>
      </c>
    </row>
    <row r="24" spans="1:33" ht="20.100000000000001" customHeight="1" x14ac:dyDescent="0.25">
      <c r="A24" s="8">
        <v>22</v>
      </c>
      <c r="B24" s="15" t="s">
        <v>26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2</v>
      </c>
      <c r="J24" s="8">
        <v>2</v>
      </c>
      <c r="K24" s="4">
        <v>0</v>
      </c>
      <c r="L24" s="4">
        <v>0</v>
      </c>
      <c r="M24" s="8">
        <v>1</v>
      </c>
      <c r="N24" s="8">
        <v>1</v>
      </c>
      <c r="O24" s="8">
        <v>1</v>
      </c>
      <c r="P24" s="4">
        <v>0</v>
      </c>
      <c r="Q24" s="8">
        <v>1</v>
      </c>
      <c r="R24" s="8">
        <v>1</v>
      </c>
      <c r="S24" s="8">
        <v>1</v>
      </c>
      <c r="T24" s="4">
        <v>0</v>
      </c>
      <c r="U24" s="8">
        <v>1</v>
      </c>
      <c r="V24" s="8">
        <v>1</v>
      </c>
      <c r="W24" s="11">
        <f t="shared" si="0"/>
        <v>18</v>
      </c>
      <c r="X24" s="11">
        <f t="shared" si="1"/>
        <v>0.9</v>
      </c>
      <c r="Y24" s="11" t="str">
        <f t="shared" si="2"/>
        <v>Low</v>
      </c>
      <c r="Z24" s="19">
        <f t="shared" si="3"/>
        <v>1</v>
      </c>
      <c r="AA24" s="11" t="str">
        <f t="shared" si="4"/>
        <v>Low</v>
      </c>
      <c r="AB24" s="19">
        <f t="shared" si="5"/>
        <v>1</v>
      </c>
      <c r="AC24" s="11" t="str">
        <f t="shared" si="6"/>
        <v>Low</v>
      </c>
      <c r="AD24" s="19">
        <f t="shared" si="7"/>
        <v>0.75</v>
      </c>
      <c r="AE24" s="11" t="str">
        <f t="shared" si="8"/>
        <v>Low</v>
      </c>
      <c r="AF24" s="12">
        <f t="shared" si="9"/>
        <v>0.75</v>
      </c>
      <c r="AG24" s="11" t="str">
        <f t="shared" si="10"/>
        <v>Low</v>
      </c>
    </row>
    <row r="25" spans="1:33" ht="20.100000000000001" customHeight="1" x14ac:dyDescent="0.25">
      <c r="A25" s="8">
        <v>23</v>
      </c>
      <c r="B25" s="15" t="s">
        <v>27</v>
      </c>
      <c r="C25" s="8">
        <v>1</v>
      </c>
      <c r="D25" s="8">
        <v>1</v>
      </c>
      <c r="E25" s="8">
        <v>1</v>
      </c>
      <c r="F25" s="4">
        <v>0</v>
      </c>
      <c r="G25" s="8">
        <v>1</v>
      </c>
      <c r="H25" s="8">
        <v>1</v>
      </c>
      <c r="I25" s="8">
        <v>2</v>
      </c>
      <c r="J25" s="8">
        <v>1</v>
      </c>
      <c r="K25" s="8">
        <v>1</v>
      </c>
      <c r="L25" s="4">
        <v>0</v>
      </c>
      <c r="M25" s="4">
        <v>0</v>
      </c>
      <c r="N25" s="4">
        <v>0</v>
      </c>
      <c r="O25" s="8">
        <v>1</v>
      </c>
      <c r="P25" s="8">
        <v>1</v>
      </c>
      <c r="Q25" s="8">
        <v>1</v>
      </c>
      <c r="R25" s="8">
        <v>1</v>
      </c>
      <c r="S25" s="4">
        <v>0</v>
      </c>
      <c r="T25" s="8">
        <v>1</v>
      </c>
      <c r="U25" s="8">
        <v>2</v>
      </c>
      <c r="V25" s="8">
        <v>1</v>
      </c>
      <c r="W25" s="11">
        <f t="shared" si="0"/>
        <v>17</v>
      </c>
      <c r="X25" s="11">
        <f t="shared" si="1"/>
        <v>0.85</v>
      </c>
      <c r="Y25" s="11" t="str">
        <f t="shared" si="2"/>
        <v>Low</v>
      </c>
      <c r="Z25" s="19">
        <f t="shared" si="3"/>
        <v>0.83333333333333337</v>
      </c>
      <c r="AA25" s="11" t="str">
        <f t="shared" si="4"/>
        <v>Low</v>
      </c>
      <c r="AB25" s="19">
        <f t="shared" si="5"/>
        <v>0.66666666666666663</v>
      </c>
      <c r="AC25" s="11" t="str">
        <f t="shared" si="6"/>
        <v>Low</v>
      </c>
      <c r="AD25" s="19">
        <f t="shared" si="7"/>
        <v>1</v>
      </c>
      <c r="AE25" s="11" t="str">
        <f t="shared" si="8"/>
        <v>Low</v>
      </c>
      <c r="AF25" s="12">
        <f t="shared" si="9"/>
        <v>1</v>
      </c>
      <c r="AG25" s="11" t="str">
        <f t="shared" si="10"/>
        <v>Low</v>
      </c>
    </row>
    <row r="26" spans="1:33" ht="20.100000000000001" customHeight="1" x14ac:dyDescent="0.25">
      <c r="A26" s="8">
        <v>24</v>
      </c>
      <c r="B26" s="15" t="s">
        <v>28</v>
      </c>
      <c r="C26" s="8">
        <v>2</v>
      </c>
      <c r="D26" s="8">
        <v>1</v>
      </c>
      <c r="E26" s="8">
        <v>1</v>
      </c>
      <c r="F26" s="8">
        <v>2</v>
      </c>
      <c r="G26" s="8">
        <v>2</v>
      </c>
      <c r="H26" s="8">
        <v>1</v>
      </c>
      <c r="I26" s="8">
        <v>1</v>
      </c>
      <c r="J26" s="8">
        <v>1</v>
      </c>
      <c r="K26" s="4">
        <v>0</v>
      </c>
      <c r="L26" s="8">
        <v>1</v>
      </c>
      <c r="M26" s="8">
        <v>1</v>
      </c>
      <c r="N26" s="8">
        <v>1</v>
      </c>
      <c r="O26" s="8">
        <v>1</v>
      </c>
      <c r="P26" s="4">
        <v>0</v>
      </c>
      <c r="Q26" s="8">
        <v>1</v>
      </c>
      <c r="R26" s="4">
        <v>0</v>
      </c>
      <c r="S26" s="4">
        <v>0</v>
      </c>
      <c r="T26" s="8">
        <v>1</v>
      </c>
      <c r="U26" s="8">
        <v>1</v>
      </c>
      <c r="V26" s="8">
        <v>1</v>
      </c>
      <c r="W26" s="11">
        <f t="shared" si="0"/>
        <v>19</v>
      </c>
      <c r="X26" s="11">
        <f t="shared" si="1"/>
        <v>0.95</v>
      </c>
      <c r="Y26" s="11" t="str">
        <f t="shared" si="2"/>
        <v>Low</v>
      </c>
      <c r="Z26" s="19">
        <f t="shared" si="3"/>
        <v>1.5</v>
      </c>
      <c r="AA26" s="11" t="str">
        <f t="shared" si="4"/>
        <v>High</v>
      </c>
      <c r="AB26" s="19">
        <f t="shared" si="5"/>
        <v>0.83333333333333337</v>
      </c>
      <c r="AC26" s="11" t="str">
        <f t="shared" si="6"/>
        <v>Low</v>
      </c>
      <c r="AD26" s="19">
        <f t="shared" si="7"/>
        <v>0.5</v>
      </c>
      <c r="AE26" s="11" t="str">
        <f t="shared" si="8"/>
        <v>Low</v>
      </c>
      <c r="AF26" s="12">
        <f t="shared" si="9"/>
        <v>0.75</v>
      </c>
      <c r="AG26" s="11" t="str">
        <f t="shared" si="10"/>
        <v>Low</v>
      </c>
    </row>
    <row r="27" spans="1:33" ht="20.100000000000001" customHeight="1" x14ac:dyDescent="0.25">
      <c r="A27" s="8">
        <v>25</v>
      </c>
      <c r="B27" s="15" t="s">
        <v>29</v>
      </c>
      <c r="C27" s="8">
        <v>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8">
        <v>1</v>
      </c>
      <c r="O27" s="8">
        <v>2</v>
      </c>
      <c r="P27" s="8">
        <v>1</v>
      </c>
      <c r="Q27" s="8">
        <v>1</v>
      </c>
      <c r="R27" s="8">
        <v>1</v>
      </c>
      <c r="S27" s="8">
        <v>1</v>
      </c>
      <c r="T27" s="8">
        <v>1</v>
      </c>
      <c r="U27" s="8">
        <v>1</v>
      </c>
      <c r="V27" s="8">
        <v>1</v>
      </c>
      <c r="W27" s="11">
        <f t="shared" si="0"/>
        <v>21</v>
      </c>
      <c r="X27" s="11">
        <f t="shared" si="1"/>
        <v>1.05</v>
      </c>
      <c r="Y27" s="11" t="str">
        <f t="shared" si="2"/>
        <v>Moderate</v>
      </c>
      <c r="Z27" s="19">
        <f t="shared" si="3"/>
        <v>1</v>
      </c>
      <c r="AA27" s="11" t="str">
        <f t="shared" si="4"/>
        <v>Low</v>
      </c>
      <c r="AB27" s="19">
        <f t="shared" si="5"/>
        <v>1</v>
      </c>
      <c r="AC27" s="11" t="str">
        <f t="shared" si="6"/>
        <v>Low</v>
      </c>
      <c r="AD27" s="19">
        <f t="shared" si="7"/>
        <v>1.25</v>
      </c>
      <c r="AE27" s="11" t="str">
        <f t="shared" si="8"/>
        <v>Moderate</v>
      </c>
      <c r="AF27" s="12">
        <f t="shared" si="9"/>
        <v>1</v>
      </c>
      <c r="AG27" s="11" t="str">
        <f t="shared" si="10"/>
        <v>Low</v>
      </c>
    </row>
    <row r="28" spans="1:33" ht="20.100000000000001" customHeight="1" x14ac:dyDescent="0.25">
      <c r="A28" s="8">
        <v>26</v>
      </c>
      <c r="B28" s="15" t="s">
        <v>30</v>
      </c>
      <c r="C28" s="5">
        <v>2</v>
      </c>
      <c r="D28" s="8">
        <v>1</v>
      </c>
      <c r="E28" s="8">
        <v>1</v>
      </c>
      <c r="F28" s="5">
        <v>0</v>
      </c>
      <c r="G28" s="8">
        <v>1</v>
      </c>
      <c r="H28" s="8">
        <v>1</v>
      </c>
      <c r="I28" s="8">
        <v>1</v>
      </c>
      <c r="J28" s="5">
        <v>2</v>
      </c>
      <c r="K28" s="5">
        <v>1</v>
      </c>
      <c r="L28" s="5">
        <v>0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0</v>
      </c>
      <c r="T28" s="5">
        <v>2</v>
      </c>
      <c r="U28" s="5">
        <v>1</v>
      </c>
      <c r="V28" s="5">
        <v>1</v>
      </c>
      <c r="W28" s="11">
        <f t="shared" si="0"/>
        <v>20</v>
      </c>
      <c r="X28" s="11">
        <f t="shared" si="1"/>
        <v>1</v>
      </c>
      <c r="Y28" s="11" t="str">
        <f t="shared" si="2"/>
        <v>Low</v>
      </c>
      <c r="Z28" s="19">
        <f t="shared" si="3"/>
        <v>1</v>
      </c>
      <c r="AA28" s="11" t="str">
        <f t="shared" si="4"/>
        <v>Low</v>
      </c>
      <c r="AB28" s="19">
        <f t="shared" si="5"/>
        <v>1</v>
      </c>
      <c r="AC28" s="11" t="str">
        <f t="shared" si="6"/>
        <v>Low</v>
      </c>
      <c r="AD28" s="19">
        <f t="shared" si="7"/>
        <v>1</v>
      </c>
      <c r="AE28" s="11" t="str">
        <f t="shared" si="8"/>
        <v>Low</v>
      </c>
      <c r="AF28" s="12">
        <f t="shared" si="9"/>
        <v>1</v>
      </c>
      <c r="AG28" s="11" t="str">
        <f t="shared" si="10"/>
        <v>Low</v>
      </c>
    </row>
    <row r="29" spans="1:33" ht="20.100000000000001" customHeight="1" x14ac:dyDescent="0.25">
      <c r="A29" s="8">
        <v>27</v>
      </c>
      <c r="B29" s="15" t="s">
        <v>31</v>
      </c>
      <c r="C29" s="5">
        <v>2</v>
      </c>
      <c r="D29" s="8">
        <v>1</v>
      </c>
      <c r="E29" s="8">
        <v>1</v>
      </c>
      <c r="F29" s="5">
        <v>1</v>
      </c>
      <c r="G29" s="5">
        <v>2</v>
      </c>
      <c r="H29" s="8">
        <v>1</v>
      </c>
      <c r="I29" s="5">
        <v>1</v>
      </c>
      <c r="J29" s="5">
        <v>2</v>
      </c>
      <c r="K29" s="5">
        <v>0</v>
      </c>
      <c r="L29" s="5">
        <v>0</v>
      </c>
      <c r="M29" s="5">
        <v>1</v>
      </c>
      <c r="N29" s="5">
        <v>1</v>
      </c>
      <c r="O29" s="5">
        <v>2</v>
      </c>
      <c r="P29" s="5">
        <v>1</v>
      </c>
      <c r="Q29" s="5">
        <v>1</v>
      </c>
      <c r="R29" s="5">
        <v>2</v>
      </c>
      <c r="S29" s="5">
        <v>2</v>
      </c>
      <c r="T29" s="5">
        <v>1</v>
      </c>
      <c r="U29" s="5">
        <v>1</v>
      </c>
      <c r="V29" s="5">
        <v>1</v>
      </c>
      <c r="W29" s="11">
        <f t="shared" si="0"/>
        <v>24</v>
      </c>
      <c r="X29" s="11">
        <f t="shared" si="1"/>
        <v>1.2</v>
      </c>
      <c r="Y29" s="11" t="str">
        <f t="shared" si="2"/>
        <v>Moderate</v>
      </c>
      <c r="Z29" s="19">
        <f t="shared" si="3"/>
        <v>1.3333333333333333</v>
      </c>
      <c r="AA29" s="11" t="str">
        <f t="shared" si="4"/>
        <v>Moderate</v>
      </c>
      <c r="AB29" s="19">
        <f t="shared" si="5"/>
        <v>0.83333333333333337</v>
      </c>
      <c r="AC29" s="11" t="str">
        <f t="shared" si="6"/>
        <v>Low</v>
      </c>
      <c r="AD29" s="19">
        <f t="shared" si="7"/>
        <v>1.5</v>
      </c>
      <c r="AE29" s="11" t="str">
        <f t="shared" si="8"/>
        <v>High</v>
      </c>
      <c r="AF29" s="12">
        <f t="shared" si="9"/>
        <v>1.25</v>
      </c>
      <c r="AG29" s="11" t="str">
        <f t="shared" si="10"/>
        <v>Moderate</v>
      </c>
    </row>
    <row r="30" spans="1:33" ht="20.100000000000001" customHeight="1" x14ac:dyDescent="0.25">
      <c r="A30" s="8">
        <v>28</v>
      </c>
      <c r="B30" s="15" t="s">
        <v>32</v>
      </c>
      <c r="C30" s="5">
        <v>2</v>
      </c>
      <c r="D30" s="8">
        <v>1</v>
      </c>
      <c r="E30" s="5">
        <v>0</v>
      </c>
      <c r="F30" s="5">
        <v>1</v>
      </c>
      <c r="G30" s="5">
        <v>1</v>
      </c>
      <c r="H30" s="5">
        <v>1</v>
      </c>
      <c r="I30" s="5">
        <v>2</v>
      </c>
      <c r="J30" s="5">
        <v>2</v>
      </c>
      <c r="K30" s="5">
        <v>0</v>
      </c>
      <c r="L30" s="5">
        <v>0</v>
      </c>
      <c r="M30" s="5">
        <v>2</v>
      </c>
      <c r="N30" s="5">
        <v>0</v>
      </c>
      <c r="O30" s="5">
        <v>2</v>
      </c>
      <c r="P30" s="5">
        <v>1</v>
      </c>
      <c r="Q30" s="5">
        <v>1</v>
      </c>
      <c r="R30" s="5">
        <v>2</v>
      </c>
      <c r="S30" s="5">
        <v>2</v>
      </c>
      <c r="T30" s="5">
        <v>1</v>
      </c>
      <c r="U30" s="5">
        <v>2</v>
      </c>
      <c r="V30" s="5">
        <v>2</v>
      </c>
      <c r="W30" s="11">
        <f t="shared" si="0"/>
        <v>25</v>
      </c>
      <c r="X30" s="11">
        <f t="shared" si="1"/>
        <v>1.25</v>
      </c>
      <c r="Y30" s="11" t="str">
        <f t="shared" si="2"/>
        <v>Moderate</v>
      </c>
      <c r="Z30" s="19">
        <f t="shared" si="3"/>
        <v>1</v>
      </c>
      <c r="AA30" s="11" t="str">
        <f t="shared" si="4"/>
        <v>Low</v>
      </c>
      <c r="AB30" s="19">
        <f t="shared" si="5"/>
        <v>1</v>
      </c>
      <c r="AC30" s="11" t="str">
        <f t="shared" si="6"/>
        <v>Low</v>
      </c>
      <c r="AD30" s="19">
        <f t="shared" si="7"/>
        <v>1.5</v>
      </c>
      <c r="AE30" s="11" t="str">
        <f t="shared" si="8"/>
        <v>High</v>
      </c>
      <c r="AF30" s="12">
        <f t="shared" si="9"/>
        <v>1.75</v>
      </c>
      <c r="AG30" s="11" t="str">
        <f t="shared" si="10"/>
        <v>High</v>
      </c>
    </row>
    <row r="31" spans="1:33" ht="20.100000000000001" customHeight="1" x14ac:dyDescent="0.25">
      <c r="A31" s="8">
        <v>29</v>
      </c>
      <c r="B31" s="15" t="s">
        <v>33</v>
      </c>
      <c r="C31" s="5">
        <v>2</v>
      </c>
      <c r="D31" s="8">
        <v>1</v>
      </c>
      <c r="E31" s="5">
        <v>2</v>
      </c>
      <c r="F31" s="5">
        <v>1</v>
      </c>
      <c r="G31" s="5">
        <v>1</v>
      </c>
      <c r="H31" s="8">
        <v>1</v>
      </c>
      <c r="I31" s="5">
        <v>1</v>
      </c>
      <c r="J31" s="5">
        <v>1</v>
      </c>
      <c r="K31" s="5">
        <v>0</v>
      </c>
      <c r="L31" s="5">
        <v>0</v>
      </c>
      <c r="M31" s="5">
        <v>1</v>
      </c>
      <c r="N31" s="5">
        <v>0</v>
      </c>
      <c r="O31" s="5">
        <v>2</v>
      </c>
      <c r="P31" s="5">
        <v>1</v>
      </c>
      <c r="Q31" s="5">
        <v>1</v>
      </c>
      <c r="R31" s="5">
        <v>2</v>
      </c>
      <c r="S31" s="5">
        <v>2</v>
      </c>
      <c r="T31" s="5">
        <v>0</v>
      </c>
      <c r="U31" s="5">
        <v>1</v>
      </c>
      <c r="V31" s="5">
        <v>1</v>
      </c>
      <c r="W31" s="11">
        <f t="shared" si="0"/>
        <v>21</v>
      </c>
      <c r="X31" s="11">
        <f t="shared" si="1"/>
        <v>1.05</v>
      </c>
      <c r="Y31" s="11" t="str">
        <f t="shared" si="2"/>
        <v>Moderate</v>
      </c>
      <c r="Z31" s="19">
        <f t="shared" si="3"/>
        <v>1.3333333333333333</v>
      </c>
      <c r="AA31" s="11" t="str">
        <f t="shared" si="4"/>
        <v>Moderate</v>
      </c>
      <c r="AB31" s="19">
        <f t="shared" si="5"/>
        <v>0.5</v>
      </c>
      <c r="AC31" s="11" t="str">
        <f t="shared" si="6"/>
        <v>Low</v>
      </c>
      <c r="AD31" s="19">
        <f t="shared" si="7"/>
        <v>1.5</v>
      </c>
      <c r="AE31" s="11" t="str">
        <f t="shared" si="8"/>
        <v>High</v>
      </c>
      <c r="AF31" s="12">
        <f t="shared" si="9"/>
        <v>1</v>
      </c>
      <c r="AG31" s="11" t="str">
        <f t="shared" si="10"/>
        <v>Low</v>
      </c>
    </row>
    <row r="32" spans="1:33" ht="20.100000000000001" customHeight="1" x14ac:dyDescent="0.25">
      <c r="A32" s="8">
        <v>30</v>
      </c>
      <c r="B32" s="15" t="s">
        <v>34</v>
      </c>
      <c r="C32" s="5">
        <v>2</v>
      </c>
      <c r="D32" s="8">
        <v>1</v>
      </c>
      <c r="E32" s="8">
        <v>2</v>
      </c>
      <c r="F32" s="8">
        <v>0</v>
      </c>
      <c r="G32" s="8">
        <v>0</v>
      </c>
      <c r="H32" s="8">
        <v>1</v>
      </c>
      <c r="I32" s="8">
        <v>1</v>
      </c>
      <c r="J32" s="8">
        <v>2</v>
      </c>
      <c r="K32" s="8">
        <v>1</v>
      </c>
      <c r="L32" s="8">
        <v>0</v>
      </c>
      <c r="M32" s="8">
        <v>2</v>
      </c>
      <c r="N32" s="8">
        <v>1</v>
      </c>
      <c r="O32" s="8">
        <v>1</v>
      </c>
      <c r="P32" s="5">
        <v>1</v>
      </c>
      <c r="Q32" s="5">
        <v>1</v>
      </c>
      <c r="R32" s="5">
        <v>2</v>
      </c>
      <c r="S32" s="5">
        <v>2</v>
      </c>
      <c r="T32" s="8">
        <v>1</v>
      </c>
      <c r="U32" s="8">
        <v>0</v>
      </c>
      <c r="V32" s="8">
        <v>1</v>
      </c>
      <c r="W32" s="11">
        <f t="shared" si="0"/>
        <v>22</v>
      </c>
      <c r="X32" s="11">
        <f t="shared" si="1"/>
        <v>1.1000000000000001</v>
      </c>
      <c r="Y32" s="11" t="str">
        <f t="shared" si="2"/>
        <v>Moderate</v>
      </c>
      <c r="Z32" s="19">
        <f t="shared" si="3"/>
        <v>1</v>
      </c>
      <c r="AA32" s="11" t="str">
        <f t="shared" si="4"/>
        <v>Low</v>
      </c>
      <c r="AB32" s="19">
        <f t="shared" si="5"/>
        <v>1.1666666666666667</v>
      </c>
      <c r="AC32" s="11" t="str">
        <f t="shared" si="6"/>
        <v>Moderate</v>
      </c>
      <c r="AD32" s="19">
        <f t="shared" si="7"/>
        <v>1.25</v>
      </c>
      <c r="AE32" s="11" t="str">
        <f t="shared" si="8"/>
        <v>Moderate</v>
      </c>
      <c r="AF32" s="12">
        <f t="shared" si="9"/>
        <v>1</v>
      </c>
      <c r="AG32" s="11" t="str">
        <f t="shared" si="10"/>
        <v>Low</v>
      </c>
    </row>
    <row r="33" spans="1:34" ht="20.100000000000001" customHeight="1" x14ac:dyDescent="0.25">
      <c r="A33" s="8">
        <v>31</v>
      </c>
      <c r="B33" s="15" t="s">
        <v>35</v>
      </c>
      <c r="C33" s="5">
        <v>2</v>
      </c>
      <c r="D33" s="8">
        <v>1</v>
      </c>
      <c r="E33" s="8">
        <v>2</v>
      </c>
      <c r="F33" s="8">
        <v>1</v>
      </c>
      <c r="G33" s="8">
        <v>1</v>
      </c>
      <c r="H33" s="8">
        <v>1</v>
      </c>
      <c r="I33" s="8">
        <v>2</v>
      </c>
      <c r="J33" s="8">
        <v>1</v>
      </c>
      <c r="K33" s="8">
        <v>0</v>
      </c>
      <c r="L33" s="8">
        <v>0</v>
      </c>
      <c r="M33" s="8">
        <v>0</v>
      </c>
      <c r="N33" s="8">
        <v>1</v>
      </c>
      <c r="O33" s="8">
        <v>1</v>
      </c>
      <c r="P33" s="5">
        <v>1</v>
      </c>
      <c r="Q33" s="5">
        <v>1</v>
      </c>
      <c r="R33" s="8">
        <v>1</v>
      </c>
      <c r="S33" s="5">
        <v>2</v>
      </c>
      <c r="T33" s="8">
        <v>1</v>
      </c>
      <c r="U33" s="8">
        <v>1</v>
      </c>
      <c r="V33" s="8">
        <v>1</v>
      </c>
      <c r="W33" s="11">
        <f t="shared" si="0"/>
        <v>21</v>
      </c>
      <c r="X33" s="11">
        <f t="shared" si="1"/>
        <v>1.05</v>
      </c>
      <c r="Y33" s="11" t="str">
        <f t="shared" si="2"/>
        <v>Moderate</v>
      </c>
      <c r="Z33" s="19">
        <f t="shared" si="3"/>
        <v>1.3333333333333333</v>
      </c>
      <c r="AA33" s="11" t="str">
        <f t="shared" si="4"/>
        <v>Moderate</v>
      </c>
      <c r="AB33" s="19">
        <f t="shared" si="5"/>
        <v>0.66666666666666663</v>
      </c>
      <c r="AC33" s="11" t="str">
        <f t="shared" si="6"/>
        <v>Low</v>
      </c>
      <c r="AD33" s="19">
        <f t="shared" si="7"/>
        <v>1</v>
      </c>
      <c r="AE33" s="11" t="str">
        <f t="shared" si="8"/>
        <v>Low</v>
      </c>
      <c r="AF33" s="12">
        <f t="shared" si="9"/>
        <v>1.25</v>
      </c>
      <c r="AG33" s="11" t="str">
        <f t="shared" si="10"/>
        <v>Moderate</v>
      </c>
    </row>
    <row r="34" spans="1:34" ht="20.100000000000001" customHeight="1" x14ac:dyDescent="0.25">
      <c r="A34" s="8">
        <v>32</v>
      </c>
      <c r="B34" s="15" t="s">
        <v>36</v>
      </c>
      <c r="C34" s="5">
        <v>2</v>
      </c>
      <c r="D34" s="8">
        <v>1</v>
      </c>
      <c r="E34" s="8">
        <v>2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8">
        <v>0</v>
      </c>
      <c r="M34" s="8">
        <v>2</v>
      </c>
      <c r="N34" s="8">
        <v>1</v>
      </c>
      <c r="O34" s="8">
        <v>2</v>
      </c>
      <c r="P34" s="5">
        <v>1</v>
      </c>
      <c r="Q34" s="5">
        <v>1</v>
      </c>
      <c r="R34" s="8">
        <v>1</v>
      </c>
      <c r="S34" s="5">
        <v>2</v>
      </c>
      <c r="T34" s="8">
        <v>1</v>
      </c>
      <c r="U34" s="8">
        <v>1</v>
      </c>
      <c r="V34" s="8">
        <v>1</v>
      </c>
      <c r="W34" s="11">
        <f t="shared" si="0"/>
        <v>24</v>
      </c>
      <c r="X34" s="11">
        <f t="shared" si="1"/>
        <v>1.2</v>
      </c>
      <c r="Y34" s="11" t="str">
        <f t="shared" si="2"/>
        <v>Moderate</v>
      </c>
      <c r="Z34" s="19">
        <f t="shared" si="3"/>
        <v>1.3333333333333333</v>
      </c>
      <c r="AA34" s="11" t="str">
        <f t="shared" si="4"/>
        <v>Moderate</v>
      </c>
      <c r="AB34" s="19">
        <f t="shared" si="5"/>
        <v>1</v>
      </c>
      <c r="AC34" s="11" t="str">
        <f t="shared" si="6"/>
        <v>Low</v>
      </c>
      <c r="AD34" s="19">
        <f t="shared" si="7"/>
        <v>1.25</v>
      </c>
      <c r="AE34" s="11" t="str">
        <f t="shared" si="8"/>
        <v>Moderate</v>
      </c>
      <c r="AF34" s="12">
        <f t="shared" si="9"/>
        <v>1.25</v>
      </c>
      <c r="AG34" s="11" t="str">
        <f t="shared" si="10"/>
        <v>Moderate</v>
      </c>
    </row>
    <row r="35" spans="1:34" ht="20.100000000000001" customHeight="1" x14ac:dyDescent="0.25">
      <c r="A35" s="8">
        <v>33</v>
      </c>
      <c r="B35" s="15" t="s">
        <v>37</v>
      </c>
      <c r="C35" s="8">
        <v>0</v>
      </c>
      <c r="D35" s="8">
        <v>1</v>
      </c>
      <c r="E35" s="8">
        <v>1</v>
      </c>
      <c r="F35" s="8">
        <v>1</v>
      </c>
      <c r="G35" s="8">
        <v>2</v>
      </c>
      <c r="H35" s="8">
        <v>2</v>
      </c>
      <c r="I35" s="8">
        <v>1</v>
      </c>
      <c r="J35" s="8">
        <v>2</v>
      </c>
      <c r="K35" s="8">
        <v>0</v>
      </c>
      <c r="L35" s="8">
        <v>1</v>
      </c>
      <c r="M35" s="8">
        <v>1</v>
      </c>
      <c r="N35" s="8">
        <v>0</v>
      </c>
      <c r="O35" s="8">
        <v>1</v>
      </c>
      <c r="P35" s="5">
        <v>1</v>
      </c>
      <c r="Q35" s="5">
        <v>1</v>
      </c>
      <c r="R35" s="8">
        <v>1</v>
      </c>
      <c r="S35" s="5">
        <v>2</v>
      </c>
      <c r="T35" s="8">
        <v>0</v>
      </c>
      <c r="U35" s="8">
        <v>1</v>
      </c>
      <c r="V35" s="8">
        <v>1</v>
      </c>
      <c r="W35" s="11">
        <f t="shared" si="0"/>
        <v>20</v>
      </c>
      <c r="X35" s="11">
        <f t="shared" si="1"/>
        <v>1</v>
      </c>
      <c r="Y35" s="11" t="str">
        <f t="shared" si="2"/>
        <v>Low</v>
      </c>
      <c r="Z35" s="19">
        <f t="shared" si="3"/>
        <v>1.1666666666666667</v>
      </c>
      <c r="AA35" s="11" t="str">
        <f t="shared" si="4"/>
        <v>Moderate</v>
      </c>
      <c r="AB35" s="19">
        <f t="shared" si="5"/>
        <v>0.83333333333333337</v>
      </c>
      <c r="AC35" s="11" t="str">
        <f t="shared" si="6"/>
        <v>Low</v>
      </c>
      <c r="AD35" s="19">
        <f t="shared" si="7"/>
        <v>1</v>
      </c>
      <c r="AE35" s="11" t="str">
        <f t="shared" si="8"/>
        <v>Low</v>
      </c>
      <c r="AF35" s="12">
        <f t="shared" si="9"/>
        <v>1</v>
      </c>
      <c r="AG35" s="11" t="str">
        <f t="shared" si="10"/>
        <v>Low</v>
      </c>
    </row>
    <row r="36" spans="1:34" ht="20.100000000000001" customHeight="1" x14ac:dyDescent="0.25">
      <c r="A36" s="8">
        <v>34</v>
      </c>
      <c r="B36" s="15" t="s">
        <v>38</v>
      </c>
      <c r="C36" s="8">
        <v>2</v>
      </c>
      <c r="D36" s="8">
        <v>1</v>
      </c>
      <c r="E36" s="8">
        <v>1</v>
      </c>
      <c r="F36" s="8">
        <v>1</v>
      </c>
      <c r="G36" s="8">
        <v>1</v>
      </c>
      <c r="H36" s="8">
        <v>2</v>
      </c>
      <c r="I36" s="8">
        <v>2</v>
      </c>
      <c r="J36" s="8">
        <v>0</v>
      </c>
      <c r="K36" s="8">
        <v>1</v>
      </c>
      <c r="L36" s="8">
        <v>1</v>
      </c>
      <c r="M36" s="8">
        <v>1</v>
      </c>
      <c r="N36" s="8">
        <v>2</v>
      </c>
      <c r="O36" s="8">
        <v>1</v>
      </c>
      <c r="P36" s="5">
        <v>1</v>
      </c>
      <c r="Q36" s="5">
        <v>1</v>
      </c>
      <c r="R36" s="8">
        <v>1</v>
      </c>
      <c r="S36" s="8">
        <v>1</v>
      </c>
      <c r="T36" s="8">
        <v>1</v>
      </c>
      <c r="U36" s="8">
        <v>1</v>
      </c>
      <c r="V36" s="8">
        <v>1</v>
      </c>
      <c r="W36" s="11">
        <f t="shared" si="0"/>
        <v>23</v>
      </c>
      <c r="X36" s="11">
        <f t="shared" si="1"/>
        <v>1.1499999999999999</v>
      </c>
      <c r="Y36" s="11" t="str">
        <f t="shared" si="2"/>
        <v>Moderate</v>
      </c>
      <c r="Z36" s="19">
        <f t="shared" si="3"/>
        <v>1.3333333333333333</v>
      </c>
      <c r="AA36" s="11" t="str">
        <f t="shared" si="4"/>
        <v>Moderate</v>
      </c>
      <c r="AB36" s="19">
        <f t="shared" si="5"/>
        <v>1.1666666666666667</v>
      </c>
      <c r="AC36" s="11" t="str">
        <f t="shared" si="6"/>
        <v>Moderate</v>
      </c>
      <c r="AD36" s="19">
        <f t="shared" si="7"/>
        <v>1</v>
      </c>
      <c r="AE36" s="11" t="str">
        <f t="shared" si="8"/>
        <v>Low</v>
      </c>
      <c r="AF36" s="12">
        <f t="shared" si="9"/>
        <v>1</v>
      </c>
      <c r="AG36" s="11" t="str">
        <f t="shared" si="10"/>
        <v>Low</v>
      </c>
    </row>
    <row r="37" spans="1:34" s="9" customFormat="1" ht="20.100000000000001" customHeight="1" x14ac:dyDescent="0.2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2"/>
      <c r="Q37" s="32"/>
      <c r="R37" s="30"/>
      <c r="S37" s="30"/>
      <c r="T37" s="30"/>
      <c r="U37" s="30"/>
      <c r="V37" s="30"/>
      <c r="W37" s="33"/>
      <c r="X37" s="33"/>
      <c r="Y37" s="33"/>
      <c r="Z37" s="34"/>
      <c r="AA37" s="33"/>
      <c r="AB37" s="34"/>
      <c r="AC37" s="33"/>
      <c r="AD37" s="34"/>
      <c r="AE37" s="33"/>
      <c r="AF37" s="35"/>
      <c r="AG37" s="33"/>
      <c r="AH37" s="35"/>
    </row>
    <row r="38" spans="1:34" s="9" customFormat="1" ht="20.100000000000001" customHeight="1" x14ac:dyDescent="0.25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2"/>
      <c r="Q38" s="32"/>
      <c r="R38" s="30"/>
      <c r="S38" s="30"/>
      <c r="T38" s="30"/>
      <c r="U38" s="30"/>
      <c r="V38" s="30"/>
      <c r="W38" s="33"/>
      <c r="X38" s="33"/>
      <c r="Y38" s="33"/>
      <c r="Z38" s="34"/>
      <c r="AA38" s="33"/>
      <c r="AB38" s="34"/>
      <c r="AC38" s="33"/>
      <c r="AD38" s="34"/>
      <c r="AE38" s="33"/>
      <c r="AF38" s="35"/>
      <c r="AG38" s="33"/>
      <c r="AH38" s="35"/>
    </row>
    <row r="39" spans="1:34" s="9" customFormat="1" ht="20.100000000000001" customHeight="1" x14ac:dyDescent="0.25">
      <c r="A39" s="30"/>
      <c r="B39" s="3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2"/>
      <c r="Q39" s="32"/>
      <c r="R39" s="30"/>
      <c r="S39" s="30"/>
      <c r="T39" s="30"/>
      <c r="U39" s="30"/>
      <c r="V39" s="30"/>
      <c r="W39" s="33"/>
      <c r="X39" s="33"/>
      <c r="Y39" s="33"/>
      <c r="Z39" s="34"/>
      <c r="AA39" s="33"/>
      <c r="AB39" s="34"/>
      <c r="AC39" s="33"/>
      <c r="AD39" s="34"/>
      <c r="AE39" s="33"/>
      <c r="AF39" s="35"/>
      <c r="AG39" s="33"/>
      <c r="AH39" s="35"/>
    </row>
    <row r="40" spans="1:34" ht="20.100000000000001" customHeight="1" x14ac:dyDescent="0.25">
      <c r="A40" s="8">
        <v>35</v>
      </c>
      <c r="B40" s="15" t="s">
        <v>39</v>
      </c>
      <c r="C40" s="8">
        <v>1</v>
      </c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>
        <v>1</v>
      </c>
      <c r="M40" s="8">
        <v>2</v>
      </c>
      <c r="N40" s="8">
        <v>2</v>
      </c>
      <c r="O40" s="8">
        <v>2</v>
      </c>
      <c r="P40" s="5">
        <v>1</v>
      </c>
      <c r="Q40" s="5">
        <v>1</v>
      </c>
      <c r="R40" s="8">
        <v>2</v>
      </c>
      <c r="S40" s="8">
        <v>2</v>
      </c>
      <c r="T40" s="8">
        <v>1</v>
      </c>
      <c r="U40" s="8">
        <v>1</v>
      </c>
      <c r="V40" s="8">
        <v>1</v>
      </c>
      <c r="W40" s="11">
        <f t="shared" si="0"/>
        <v>25</v>
      </c>
      <c r="X40" s="11">
        <f t="shared" si="1"/>
        <v>1.25</v>
      </c>
      <c r="Y40" s="11" t="str">
        <f t="shared" si="2"/>
        <v>Moderate</v>
      </c>
      <c r="Z40" s="19">
        <f t="shared" si="3"/>
        <v>1</v>
      </c>
      <c r="AA40" s="11" t="str">
        <f t="shared" si="4"/>
        <v>Low</v>
      </c>
      <c r="AB40" s="19">
        <f t="shared" si="5"/>
        <v>1.3333333333333333</v>
      </c>
      <c r="AC40" s="11" t="str">
        <f t="shared" si="6"/>
        <v>Moderate</v>
      </c>
      <c r="AD40" s="19">
        <f t="shared" si="7"/>
        <v>1.5</v>
      </c>
      <c r="AE40" s="11" t="str">
        <f t="shared" si="8"/>
        <v>High</v>
      </c>
      <c r="AF40" s="12">
        <f t="shared" si="9"/>
        <v>1.25</v>
      </c>
      <c r="AG40" s="11" t="str">
        <f t="shared" si="10"/>
        <v>Moderate</v>
      </c>
    </row>
    <row r="41" spans="1:34" ht="20.100000000000001" customHeight="1" x14ac:dyDescent="0.25">
      <c r="A41" s="8">
        <v>36</v>
      </c>
      <c r="B41" s="15" t="s">
        <v>40</v>
      </c>
      <c r="C41" s="8">
        <v>2</v>
      </c>
      <c r="D41" s="8">
        <v>1</v>
      </c>
      <c r="E41" s="8">
        <v>1</v>
      </c>
      <c r="F41" s="8">
        <v>1</v>
      </c>
      <c r="G41" s="8">
        <v>1</v>
      </c>
      <c r="H41" s="8">
        <v>0</v>
      </c>
      <c r="I41" s="8">
        <v>1</v>
      </c>
      <c r="J41" s="8">
        <v>1</v>
      </c>
      <c r="K41" s="8">
        <v>2</v>
      </c>
      <c r="L41" s="8">
        <v>1</v>
      </c>
      <c r="M41" s="8">
        <v>1</v>
      </c>
      <c r="N41" s="8">
        <v>0</v>
      </c>
      <c r="O41" s="8">
        <v>1</v>
      </c>
      <c r="P41" s="5">
        <v>1</v>
      </c>
      <c r="Q41" s="5">
        <v>1</v>
      </c>
      <c r="R41" s="8">
        <v>1</v>
      </c>
      <c r="S41" s="8">
        <v>1</v>
      </c>
      <c r="T41" s="8">
        <v>1</v>
      </c>
      <c r="U41" s="8">
        <v>1</v>
      </c>
      <c r="V41" s="8">
        <v>1</v>
      </c>
      <c r="W41" s="11">
        <f t="shared" si="0"/>
        <v>20</v>
      </c>
      <c r="X41" s="11">
        <f t="shared" si="1"/>
        <v>1</v>
      </c>
      <c r="Y41" s="11" t="str">
        <f t="shared" si="2"/>
        <v>Low</v>
      </c>
      <c r="Z41" s="19">
        <f t="shared" si="3"/>
        <v>1</v>
      </c>
      <c r="AA41" s="11" t="str">
        <f t="shared" si="4"/>
        <v>Low</v>
      </c>
      <c r="AB41" s="19">
        <f t="shared" si="5"/>
        <v>1</v>
      </c>
      <c r="AC41" s="11" t="str">
        <f t="shared" si="6"/>
        <v>Low</v>
      </c>
      <c r="AD41" s="19">
        <f t="shared" si="7"/>
        <v>1</v>
      </c>
      <c r="AE41" s="11" t="str">
        <f t="shared" si="8"/>
        <v>Low</v>
      </c>
      <c r="AF41" s="12">
        <f t="shared" si="9"/>
        <v>1</v>
      </c>
      <c r="AG41" s="11" t="str">
        <f t="shared" si="10"/>
        <v>Low</v>
      </c>
    </row>
    <row r="42" spans="1:34" ht="20.100000000000001" customHeight="1" x14ac:dyDescent="0.25">
      <c r="A42" s="8">
        <v>37</v>
      </c>
      <c r="B42" s="15" t="s">
        <v>41</v>
      </c>
      <c r="C42" s="8">
        <v>2</v>
      </c>
      <c r="D42" s="8">
        <v>1</v>
      </c>
      <c r="E42" s="8">
        <v>2</v>
      </c>
      <c r="F42" s="8">
        <v>1</v>
      </c>
      <c r="G42" s="8">
        <v>1</v>
      </c>
      <c r="H42" s="8">
        <v>1</v>
      </c>
      <c r="I42" s="8">
        <v>1</v>
      </c>
      <c r="J42" s="8">
        <v>1</v>
      </c>
      <c r="K42" s="8">
        <v>1</v>
      </c>
      <c r="L42" s="8">
        <v>1</v>
      </c>
      <c r="M42" s="8">
        <v>2</v>
      </c>
      <c r="N42" s="8">
        <v>0</v>
      </c>
      <c r="O42" s="8">
        <v>1</v>
      </c>
      <c r="P42" s="5">
        <v>1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8">
        <v>1</v>
      </c>
      <c r="W42" s="11">
        <f t="shared" si="0"/>
        <v>22</v>
      </c>
      <c r="X42" s="11">
        <f t="shared" si="1"/>
        <v>1.1000000000000001</v>
      </c>
      <c r="Y42" s="11" t="str">
        <f t="shared" si="2"/>
        <v>Moderate</v>
      </c>
      <c r="Z42" s="19">
        <f t="shared" si="3"/>
        <v>1.3333333333333333</v>
      </c>
      <c r="AA42" s="11" t="str">
        <f t="shared" si="4"/>
        <v>Moderate</v>
      </c>
      <c r="AB42" s="19">
        <f t="shared" si="5"/>
        <v>1</v>
      </c>
      <c r="AC42" s="11" t="str">
        <f t="shared" si="6"/>
        <v>Low</v>
      </c>
      <c r="AD42" s="19">
        <f t="shared" si="7"/>
        <v>1</v>
      </c>
      <c r="AE42" s="11" t="str">
        <f t="shared" si="8"/>
        <v>Low</v>
      </c>
      <c r="AF42" s="12">
        <f t="shared" si="9"/>
        <v>1</v>
      </c>
      <c r="AG42" s="11" t="str">
        <f t="shared" si="10"/>
        <v>Low</v>
      </c>
    </row>
    <row r="43" spans="1:34" ht="20.100000000000001" customHeight="1" x14ac:dyDescent="0.25">
      <c r="A43" s="8">
        <v>38</v>
      </c>
      <c r="B43" s="15" t="s">
        <v>42</v>
      </c>
      <c r="C43" s="8">
        <v>2</v>
      </c>
      <c r="D43" s="8">
        <v>1</v>
      </c>
      <c r="E43" s="8">
        <v>1</v>
      </c>
      <c r="F43" s="8">
        <v>1</v>
      </c>
      <c r="G43" s="8">
        <v>0</v>
      </c>
      <c r="H43" s="8">
        <v>1</v>
      </c>
      <c r="I43" s="8">
        <v>1</v>
      </c>
      <c r="J43" s="8">
        <v>2</v>
      </c>
      <c r="K43" s="8">
        <v>0</v>
      </c>
      <c r="L43" s="8">
        <v>0</v>
      </c>
      <c r="M43" s="8">
        <v>1</v>
      </c>
      <c r="N43" s="8">
        <v>1</v>
      </c>
      <c r="O43" s="8">
        <v>2</v>
      </c>
      <c r="P43" s="5">
        <v>1</v>
      </c>
      <c r="Q43" s="5">
        <v>1</v>
      </c>
      <c r="R43" s="8">
        <v>2</v>
      </c>
      <c r="S43" s="8">
        <v>1</v>
      </c>
      <c r="T43" s="8">
        <v>1</v>
      </c>
      <c r="U43" s="8">
        <v>1</v>
      </c>
      <c r="V43" s="8">
        <v>1</v>
      </c>
      <c r="W43" s="11">
        <f t="shared" si="0"/>
        <v>21</v>
      </c>
      <c r="X43" s="11">
        <f t="shared" si="1"/>
        <v>1.05</v>
      </c>
      <c r="Y43" s="11" t="str">
        <f t="shared" si="2"/>
        <v>Moderate</v>
      </c>
      <c r="Z43" s="19">
        <f t="shared" si="3"/>
        <v>1</v>
      </c>
      <c r="AA43" s="11" t="str">
        <f t="shared" si="4"/>
        <v>Low</v>
      </c>
      <c r="AB43" s="19">
        <f t="shared" si="5"/>
        <v>0.83333333333333337</v>
      </c>
      <c r="AC43" s="11" t="str">
        <f t="shared" si="6"/>
        <v>Low</v>
      </c>
      <c r="AD43" s="19">
        <f t="shared" si="7"/>
        <v>1.5</v>
      </c>
      <c r="AE43" s="11" t="str">
        <f t="shared" si="8"/>
        <v>High</v>
      </c>
      <c r="AF43" s="12">
        <f t="shared" si="9"/>
        <v>1</v>
      </c>
      <c r="AG43" s="11" t="str">
        <f t="shared" si="10"/>
        <v>Low</v>
      </c>
    </row>
    <row r="44" spans="1:34" ht="20.100000000000001" customHeight="1" x14ac:dyDescent="0.25">
      <c r="A44" s="8">
        <v>39</v>
      </c>
      <c r="B44" s="15" t="s">
        <v>43</v>
      </c>
      <c r="C44" s="8">
        <v>1</v>
      </c>
      <c r="D44" s="8">
        <v>1</v>
      </c>
      <c r="E44" s="8">
        <v>2</v>
      </c>
      <c r="F44" s="8">
        <v>0</v>
      </c>
      <c r="G44" s="8">
        <v>2</v>
      </c>
      <c r="H44" s="8">
        <v>1</v>
      </c>
      <c r="I44" s="8">
        <v>1</v>
      </c>
      <c r="J44" s="8">
        <v>2</v>
      </c>
      <c r="K44" s="8">
        <v>0</v>
      </c>
      <c r="L44" s="8">
        <v>0</v>
      </c>
      <c r="M44" s="8">
        <v>1</v>
      </c>
      <c r="N44" s="8">
        <v>1</v>
      </c>
      <c r="O44" s="8">
        <v>1</v>
      </c>
      <c r="P44" s="5">
        <v>1</v>
      </c>
      <c r="Q44" s="5">
        <v>1</v>
      </c>
      <c r="R44" s="8">
        <v>1</v>
      </c>
      <c r="S44" s="8">
        <v>2</v>
      </c>
      <c r="T44" s="8">
        <v>0</v>
      </c>
      <c r="U44" s="8">
        <v>1</v>
      </c>
      <c r="V44" s="8">
        <v>1</v>
      </c>
      <c r="W44" s="11">
        <f t="shared" si="0"/>
        <v>20</v>
      </c>
      <c r="X44" s="11">
        <f t="shared" si="1"/>
        <v>1</v>
      </c>
      <c r="Y44" s="11" t="str">
        <f t="shared" si="2"/>
        <v>Low</v>
      </c>
      <c r="Z44" s="19">
        <f t="shared" si="3"/>
        <v>1.1666666666666667</v>
      </c>
      <c r="AA44" s="11" t="str">
        <f t="shared" si="4"/>
        <v>Moderate</v>
      </c>
      <c r="AB44" s="19">
        <f t="shared" si="5"/>
        <v>0.83333333333333337</v>
      </c>
      <c r="AC44" s="11" t="str">
        <f t="shared" si="6"/>
        <v>Low</v>
      </c>
      <c r="AD44" s="19">
        <f t="shared" si="7"/>
        <v>1</v>
      </c>
      <c r="AE44" s="11" t="str">
        <f t="shared" si="8"/>
        <v>Low</v>
      </c>
      <c r="AF44" s="12">
        <f t="shared" si="9"/>
        <v>1</v>
      </c>
      <c r="AG44" s="11" t="str">
        <f t="shared" si="10"/>
        <v>Low</v>
      </c>
    </row>
    <row r="45" spans="1:34" ht="20.100000000000001" customHeight="1" x14ac:dyDescent="0.25">
      <c r="A45" s="8">
        <v>40</v>
      </c>
      <c r="B45" s="15" t="s">
        <v>44</v>
      </c>
      <c r="C45" s="8">
        <v>2</v>
      </c>
      <c r="D45" s="8">
        <v>1</v>
      </c>
      <c r="E45" s="8">
        <v>1</v>
      </c>
      <c r="F45" s="8">
        <v>1</v>
      </c>
      <c r="G45" s="8">
        <v>1</v>
      </c>
      <c r="H45" s="8">
        <v>2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2</v>
      </c>
      <c r="P45" s="5">
        <v>1</v>
      </c>
      <c r="Q45" s="5">
        <v>1</v>
      </c>
      <c r="R45" s="8">
        <v>2</v>
      </c>
      <c r="S45" s="8">
        <v>2</v>
      </c>
      <c r="T45" s="8">
        <v>1</v>
      </c>
      <c r="U45" s="8">
        <v>2</v>
      </c>
      <c r="V45" s="8">
        <v>1</v>
      </c>
      <c r="W45" s="11">
        <f t="shared" si="0"/>
        <v>26</v>
      </c>
      <c r="X45" s="11">
        <f t="shared" si="1"/>
        <v>1.3</v>
      </c>
      <c r="Y45" s="11" t="str">
        <f t="shared" si="2"/>
        <v>Moderate</v>
      </c>
      <c r="Z45" s="19">
        <f t="shared" si="3"/>
        <v>1.3333333333333333</v>
      </c>
      <c r="AA45" s="11" t="str">
        <f t="shared" si="4"/>
        <v>Moderate</v>
      </c>
      <c r="AB45" s="19">
        <f t="shared" si="5"/>
        <v>1</v>
      </c>
      <c r="AC45" s="11" t="str">
        <f t="shared" si="6"/>
        <v>Low</v>
      </c>
      <c r="AD45" s="19">
        <f t="shared" si="7"/>
        <v>1.5</v>
      </c>
      <c r="AE45" s="11" t="str">
        <f t="shared" si="8"/>
        <v>High</v>
      </c>
      <c r="AF45" s="12">
        <f t="shared" si="9"/>
        <v>1.5</v>
      </c>
      <c r="AG45" s="11" t="str">
        <f t="shared" si="10"/>
        <v>High</v>
      </c>
    </row>
    <row r="46" spans="1:34" ht="20.100000000000001" customHeight="1" x14ac:dyDescent="0.25">
      <c r="A46" s="8">
        <v>41</v>
      </c>
      <c r="B46" s="15" t="s">
        <v>45</v>
      </c>
      <c r="C46" s="8">
        <v>1</v>
      </c>
      <c r="D46" s="8">
        <v>1</v>
      </c>
      <c r="E46" s="8">
        <v>1</v>
      </c>
      <c r="F46" s="8">
        <v>1</v>
      </c>
      <c r="G46" s="8">
        <v>1</v>
      </c>
      <c r="H46" s="8">
        <v>2</v>
      </c>
      <c r="I46" s="8">
        <v>2</v>
      </c>
      <c r="J46" s="8">
        <v>0</v>
      </c>
      <c r="K46" s="8">
        <v>2</v>
      </c>
      <c r="L46" s="8">
        <v>1</v>
      </c>
      <c r="M46" s="8">
        <v>1</v>
      </c>
      <c r="N46" s="8">
        <v>2</v>
      </c>
      <c r="O46" s="8">
        <v>1</v>
      </c>
      <c r="P46" s="5">
        <v>1</v>
      </c>
      <c r="Q46" s="5">
        <v>1</v>
      </c>
      <c r="R46" s="8">
        <v>1</v>
      </c>
      <c r="S46" s="8">
        <v>0</v>
      </c>
      <c r="T46" s="8">
        <v>0</v>
      </c>
      <c r="U46" s="8">
        <v>2</v>
      </c>
      <c r="V46" s="8">
        <v>1</v>
      </c>
      <c r="W46" s="11">
        <f t="shared" si="0"/>
        <v>22</v>
      </c>
      <c r="X46" s="11">
        <f t="shared" si="1"/>
        <v>1.1000000000000001</v>
      </c>
      <c r="Y46" s="11" t="str">
        <f t="shared" si="2"/>
        <v>Moderate</v>
      </c>
      <c r="Z46" s="19">
        <f t="shared" si="3"/>
        <v>1.1666666666666667</v>
      </c>
      <c r="AA46" s="11" t="str">
        <f t="shared" si="4"/>
        <v>Moderate</v>
      </c>
      <c r="AB46" s="19">
        <f t="shared" si="5"/>
        <v>1.3333333333333333</v>
      </c>
      <c r="AC46" s="11" t="str">
        <f t="shared" si="6"/>
        <v>Moderate</v>
      </c>
      <c r="AD46" s="19">
        <f t="shared" si="7"/>
        <v>1</v>
      </c>
      <c r="AE46" s="11" t="str">
        <f t="shared" si="8"/>
        <v>Low</v>
      </c>
      <c r="AF46" s="12">
        <f t="shared" si="9"/>
        <v>0.75</v>
      </c>
      <c r="AG46" s="11" t="str">
        <f t="shared" si="10"/>
        <v>Low</v>
      </c>
    </row>
    <row r="47" spans="1:34" ht="20.100000000000001" customHeight="1" x14ac:dyDescent="0.25">
      <c r="A47" s="8">
        <v>42</v>
      </c>
      <c r="B47" s="15" t="s">
        <v>46</v>
      </c>
      <c r="C47" s="8">
        <v>1</v>
      </c>
      <c r="D47" s="8">
        <v>1</v>
      </c>
      <c r="E47" s="8">
        <v>1</v>
      </c>
      <c r="F47" s="8">
        <v>1</v>
      </c>
      <c r="G47" s="8">
        <v>1</v>
      </c>
      <c r="H47" s="8">
        <v>2</v>
      </c>
      <c r="I47" s="8">
        <v>2</v>
      </c>
      <c r="J47" s="8">
        <v>1</v>
      </c>
      <c r="K47" s="8">
        <v>0</v>
      </c>
      <c r="L47" s="8">
        <v>0</v>
      </c>
      <c r="M47" s="8">
        <v>1</v>
      </c>
      <c r="N47" s="8">
        <v>0</v>
      </c>
      <c r="O47" s="8">
        <v>1</v>
      </c>
      <c r="P47" s="5">
        <v>1</v>
      </c>
      <c r="Q47" s="5">
        <v>1</v>
      </c>
      <c r="R47" s="8">
        <v>1</v>
      </c>
      <c r="S47" s="8">
        <v>0</v>
      </c>
      <c r="T47" s="8">
        <v>1</v>
      </c>
      <c r="U47" s="8">
        <v>2</v>
      </c>
      <c r="V47" s="8">
        <v>1</v>
      </c>
      <c r="W47" s="11">
        <f t="shared" si="0"/>
        <v>19</v>
      </c>
      <c r="X47" s="11">
        <f t="shared" si="1"/>
        <v>0.95</v>
      </c>
      <c r="Y47" s="11" t="str">
        <f t="shared" si="2"/>
        <v>Low</v>
      </c>
      <c r="Z47" s="19">
        <f t="shared" si="3"/>
        <v>1.1666666666666667</v>
      </c>
      <c r="AA47" s="11" t="str">
        <f t="shared" si="4"/>
        <v>Moderate</v>
      </c>
      <c r="AB47" s="19">
        <f t="shared" si="5"/>
        <v>0.66666666666666663</v>
      </c>
      <c r="AC47" s="11" t="str">
        <f t="shared" si="6"/>
        <v>Low</v>
      </c>
      <c r="AD47" s="19">
        <f t="shared" si="7"/>
        <v>1</v>
      </c>
      <c r="AE47" s="11" t="str">
        <f t="shared" si="8"/>
        <v>Low</v>
      </c>
      <c r="AF47" s="12">
        <f t="shared" si="9"/>
        <v>1</v>
      </c>
      <c r="AG47" s="11" t="str">
        <f t="shared" si="10"/>
        <v>Low</v>
      </c>
    </row>
    <row r="48" spans="1:34" ht="20.100000000000001" customHeight="1" x14ac:dyDescent="0.25">
      <c r="A48" s="8">
        <v>43</v>
      </c>
      <c r="B48" s="15" t="s">
        <v>47</v>
      </c>
      <c r="C48" s="8">
        <v>1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8">
        <v>1</v>
      </c>
      <c r="J48" s="8">
        <v>2</v>
      </c>
      <c r="K48" s="8">
        <v>1</v>
      </c>
      <c r="L48" s="8">
        <v>1</v>
      </c>
      <c r="M48" s="8">
        <v>2</v>
      </c>
      <c r="N48" s="8">
        <v>1</v>
      </c>
      <c r="O48" s="8">
        <v>2</v>
      </c>
      <c r="P48" s="5">
        <v>1</v>
      </c>
      <c r="Q48" s="5">
        <v>1</v>
      </c>
      <c r="R48" s="8">
        <v>2</v>
      </c>
      <c r="S48" s="8">
        <v>2</v>
      </c>
      <c r="T48" s="8">
        <v>1</v>
      </c>
      <c r="U48" s="8">
        <v>1</v>
      </c>
      <c r="V48" s="8">
        <v>2</v>
      </c>
      <c r="W48" s="11">
        <f t="shared" si="0"/>
        <v>26</v>
      </c>
      <c r="X48" s="11">
        <f t="shared" si="1"/>
        <v>1.3</v>
      </c>
      <c r="Y48" s="11" t="str">
        <f t="shared" si="2"/>
        <v>Moderate</v>
      </c>
      <c r="Z48" s="19">
        <f t="shared" si="3"/>
        <v>1</v>
      </c>
      <c r="AA48" s="11" t="str">
        <f t="shared" si="4"/>
        <v>Low</v>
      </c>
      <c r="AB48" s="19">
        <f t="shared" si="5"/>
        <v>1.3333333333333333</v>
      </c>
      <c r="AC48" s="11" t="str">
        <f t="shared" si="6"/>
        <v>Moderate</v>
      </c>
      <c r="AD48" s="19">
        <f t="shared" si="7"/>
        <v>1.5</v>
      </c>
      <c r="AE48" s="11" t="str">
        <f t="shared" si="8"/>
        <v>High</v>
      </c>
      <c r="AF48" s="12">
        <f t="shared" si="9"/>
        <v>1.5</v>
      </c>
      <c r="AG48" s="11" t="str">
        <f t="shared" si="10"/>
        <v>High</v>
      </c>
    </row>
    <row r="49" spans="1:33" ht="20.100000000000001" customHeight="1" x14ac:dyDescent="0.25">
      <c r="A49" s="8">
        <v>44</v>
      </c>
      <c r="B49" s="15" t="s">
        <v>48</v>
      </c>
      <c r="C49" s="8">
        <v>1</v>
      </c>
      <c r="D49" s="8">
        <v>1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5">
        <v>1</v>
      </c>
      <c r="Q49" s="5">
        <v>1</v>
      </c>
      <c r="R49" s="5">
        <v>1</v>
      </c>
      <c r="S49" s="5">
        <v>1</v>
      </c>
      <c r="T49" s="5">
        <v>1</v>
      </c>
      <c r="U49" s="8">
        <v>1</v>
      </c>
      <c r="V49" s="8">
        <v>2</v>
      </c>
      <c r="W49" s="11">
        <f t="shared" si="0"/>
        <v>21</v>
      </c>
      <c r="X49" s="11">
        <f t="shared" si="1"/>
        <v>1.05</v>
      </c>
      <c r="Y49" s="11" t="str">
        <f t="shared" si="2"/>
        <v>Moderate</v>
      </c>
      <c r="Z49" s="19">
        <f t="shared" si="3"/>
        <v>1</v>
      </c>
      <c r="AA49" s="11" t="str">
        <f t="shared" si="4"/>
        <v>Low</v>
      </c>
      <c r="AB49" s="19">
        <f t="shared" si="5"/>
        <v>1</v>
      </c>
      <c r="AC49" s="11" t="str">
        <f t="shared" si="6"/>
        <v>Low</v>
      </c>
      <c r="AD49" s="19">
        <f t="shared" si="7"/>
        <v>1</v>
      </c>
      <c r="AE49" s="11" t="str">
        <f t="shared" si="8"/>
        <v>Low</v>
      </c>
      <c r="AF49" s="12">
        <f t="shared" si="9"/>
        <v>1.25</v>
      </c>
      <c r="AG49" s="11" t="str">
        <f t="shared" si="10"/>
        <v>Moderate</v>
      </c>
    </row>
    <row r="50" spans="1:33" ht="20.100000000000001" customHeight="1" x14ac:dyDescent="0.25">
      <c r="A50" s="8">
        <v>45</v>
      </c>
      <c r="B50" s="15" t="s">
        <v>49</v>
      </c>
      <c r="C50" s="8">
        <v>2</v>
      </c>
      <c r="D50" s="8">
        <v>1</v>
      </c>
      <c r="E50" s="8">
        <v>1</v>
      </c>
      <c r="F50" s="8">
        <v>1</v>
      </c>
      <c r="G50" s="8">
        <v>1</v>
      </c>
      <c r="H50" s="8">
        <v>1</v>
      </c>
      <c r="I50" s="8">
        <v>1</v>
      </c>
      <c r="J50" s="8">
        <v>2</v>
      </c>
      <c r="K50" s="8">
        <v>1</v>
      </c>
      <c r="L50" s="8">
        <v>1</v>
      </c>
      <c r="M50" s="8">
        <v>2</v>
      </c>
      <c r="N50" s="8">
        <v>1</v>
      </c>
      <c r="O50" s="8">
        <v>1</v>
      </c>
      <c r="P50" s="5">
        <v>1</v>
      </c>
      <c r="Q50" s="5">
        <v>1</v>
      </c>
      <c r="R50" s="5">
        <v>1</v>
      </c>
      <c r="S50" s="8">
        <v>1</v>
      </c>
      <c r="T50" s="8">
        <v>1</v>
      </c>
      <c r="U50" s="8">
        <v>1</v>
      </c>
      <c r="V50" s="8">
        <v>1</v>
      </c>
      <c r="W50" s="11">
        <f t="shared" si="0"/>
        <v>23</v>
      </c>
      <c r="X50" s="11">
        <f t="shared" si="1"/>
        <v>1.1499999999999999</v>
      </c>
      <c r="Y50" s="11" t="str">
        <f t="shared" si="2"/>
        <v>Moderate</v>
      </c>
      <c r="Z50" s="19">
        <f t="shared" si="3"/>
        <v>1.1666666666666667</v>
      </c>
      <c r="AA50" s="11" t="str">
        <f t="shared" si="4"/>
        <v>Moderate</v>
      </c>
      <c r="AB50" s="19">
        <f t="shared" si="5"/>
        <v>1.3333333333333333</v>
      </c>
      <c r="AC50" s="11" t="str">
        <f t="shared" si="6"/>
        <v>Moderate</v>
      </c>
      <c r="AD50" s="19">
        <f t="shared" si="7"/>
        <v>1</v>
      </c>
      <c r="AE50" s="11" t="str">
        <f t="shared" si="8"/>
        <v>Low</v>
      </c>
      <c r="AF50" s="12">
        <f t="shared" si="9"/>
        <v>1</v>
      </c>
      <c r="AG50" s="11" t="str">
        <f t="shared" si="10"/>
        <v>Low</v>
      </c>
    </row>
    <row r="51" spans="1:33" ht="20.100000000000001" customHeight="1" x14ac:dyDescent="0.25">
      <c r="A51" s="8">
        <v>46</v>
      </c>
      <c r="B51" s="15" t="s">
        <v>50</v>
      </c>
      <c r="C51" s="8">
        <v>1</v>
      </c>
      <c r="D51" s="8">
        <v>1</v>
      </c>
      <c r="E51" s="8">
        <v>1</v>
      </c>
      <c r="F51" s="8">
        <v>2</v>
      </c>
      <c r="G51" s="8">
        <v>1</v>
      </c>
      <c r="H51" s="8">
        <v>1</v>
      </c>
      <c r="I51" s="8">
        <v>1</v>
      </c>
      <c r="J51" s="8">
        <v>1</v>
      </c>
      <c r="K51" s="8">
        <v>1</v>
      </c>
      <c r="L51" s="8">
        <v>1</v>
      </c>
      <c r="M51" s="8">
        <v>1</v>
      </c>
      <c r="N51" s="8">
        <v>1</v>
      </c>
      <c r="O51" s="8">
        <v>1</v>
      </c>
      <c r="P51" s="5">
        <v>1</v>
      </c>
      <c r="Q51" s="5">
        <v>1</v>
      </c>
      <c r="R51" s="5">
        <v>1</v>
      </c>
      <c r="S51" s="8">
        <v>1</v>
      </c>
      <c r="T51" s="8">
        <v>1</v>
      </c>
      <c r="U51" s="8">
        <v>1</v>
      </c>
      <c r="V51" s="8">
        <v>1</v>
      </c>
      <c r="W51" s="11">
        <f t="shared" si="0"/>
        <v>21</v>
      </c>
      <c r="X51" s="11">
        <f t="shared" si="1"/>
        <v>1.05</v>
      </c>
      <c r="Y51" s="11" t="str">
        <f t="shared" si="2"/>
        <v>Moderate</v>
      </c>
      <c r="Z51" s="19">
        <f t="shared" si="3"/>
        <v>1.1666666666666667</v>
      </c>
      <c r="AA51" s="11" t="str">
        <f t="shared" si="4"/>
        <v>Moderate</v>
      </c>
      <c r="AB51" s="19">
        <f t="shared" si="5"/>
        <v>1</v>
      </c>
      <c r="AC51" s="11" t="str">
        <f t="shared" si="6"/>
        <v>Low</v>
      </c>
      <c r="AD51" s="19">
        <f t="shared" si="7"/>
        <v>1</v>
      </c>
      <c r="AE51" s="11" t="str">
        <f t="shared" si="8"/>
        <v>Low</v>
      </c>
      <c r="AF51" s="12">
        <f t="shared" si="9"/>
        <v>1</v>
      </c>
      <c r="AG51" s="11" t="str">
        <f t="shared" si="10"/>
        <v>Low</v>
      </c>
    </row>
    <row r="52" spans="1:33" ht="20.100000000000001" customHeight="1" x14ac:dyDescent="0.25">
      <c r="A52" s="8">
        <v>47</v>
      </c>
      <c r="B52" s="15" t="s">
        <v>51</v>
      </c>
      <c r="C52" s="8">
        <v>1</v>
      </c>
      <c r="D52" s="8">
        <v>1</v>
      </c>
      <c r="E52" s="8">
        <v>1</v>
      </c>
      <c r="F52" s="8">
        <v>1</v>
      </c>
      <c r="G52" s="8">
        <v>1</v>
      </c>
      <c r="H52" s="8">
        <v>2</v>
      </c>
      <c r="I52" s="8">
        <v>1</v>
      </c>
      <c r="J52" s="8">
        <v>2</v>
      </c>
      <c r="K52" s="8">
        <v>1</v>
      </c>
      <c r="L52" s="8">
        <v>2</v>
      </c>
      <c r="M52" s="8">
        <v>1</v>
      </c>
      <c r="N52" s="8">
        <v>1</v>
      </c>
      <c r="O52" s="8">
        <v>1</v>
      </c>
      <c r="P52" s="5">
        <v>1</v>
      </c>
      <c r="Q52" s="8">
        <v>2</v>
      </c>
      <c r="R52" s="5">
        <v>1</v>
      </c>
      <c r="S52" s="8">
        <v>2</v>
      </c>
      <c r="T52" s="8">
        <v>1</v>
      </c>
      <c r="U52" s="8">
        <v>1</v>
      </c>
      <c r="V52" s="8">
        <v>1</v>
      </c>
      <c r="W52" s="11">
        <f t="shared" si="0"/>
        <v>25</v>
      </c>
      <c r="X52" s="11">
        <f t="shared" si="1"/>
        <v>1.25</v>
      </c>
      <c r="Y52" s="11" t="str">
        <f t="shared" si="2"/>
        <v>Moderate</v>
      </c>
      <c r="Z52" s="19">
        <f t="shared" si="3"/>
        <v>1.1666666666666667</v>
      </c>
      <c r="AA52" s="11" t="str">
        <f t="shared" si="4"/>
        <v>Moderate</v>
      </c>
      <c r="AB52" s="19">
        <f t="shared" si="5"/>
        <v>1.3333333333333333</v>
      </c>
      <c r="AC52" s="11" t="str">
        <f t="shared" si="6"/>
        <v>Moderate</v>
      </c>
      <c r="AD52" s="19">
        <f t="shared" si="7"/>
        <v>1.25</v>
      </c>
      <c r="AE52" s="11" t="str">
        <f t="shared" si="8"/>
        <v>Moderate</v>
      </c>
      <c r="AF52" s="12">
        <f t="shared" si="9"/>
        <v>1.25</v>
      </c>
      <c r="AG52" s="11" t="str">
        <f t="shared" si="10"/>
        <v>Moderate</v>
      </c>
    </row>
    <row r="53" spans="1:33" ht="20.100000000000001" customHeight="1" x14ac:dyDescent="0.25">
      <c r="A53" s="8">
        <v>48</v>
      </c>
      <c r="B53" s="15" t="s">
        <v>52</v>
      </c>
      <c r="C53" s="8">
        <v>1</v>
      </c>
      <c r="D53" s="8">
        <v>2</v>
      </c>
      <c r="E53" s="8">
        <v>1</v>
      </c>
      <c r="F53" s="8">
        <v>2</v>
      </c>
      <c r="G53" s="8">
        <v>2</v>
      </c>
      <c r="H53" s="8">
        <v>1</v>
      </c>
      <c r="I53" s="8">
        <v>1</v>
      </c>
      <c r="J53" s="8">
        <v>2</v>
      </c>
      <c r="K53" s="8">
        <v>1</v>
      </c>
      <c r="L53" s="8">
        <v>1</v>
      </c>
      <c r="M53" s="8">
        <v>1</v>
      </c>
      <c r="N53" s="8">
        <v>1</v>
      </c>
      <c r="O53" s="8">
        <v>1</v>
      </c>
      <c r="P53" s="5">
        <v>1</v>
      </c>
      <c r="Q53" s="8">
        <v>1</v>
      </c>
      <c r="R53" s="5">
        <v>1</v>
      </c>
      <c r="S53" s="8">
        <v>2</v>
      </c>
      <c r="T53" s="8">
        <v>1</v>
      </c>
      <c r="U53" s="8">
        <v>1</v>
      </c>
      <c r="V53" s="8">
        <v>2</v>
      </c>
      <c r="W53" s="11">
        <f t="shared" si="0"/>
        <v>26</v>
      </c>
      <c r="X53" s="11">
        <f t="shared" si="1"/>
        <v>1.3</v>
      </c>
      <c r="Y53" s="11" t="str">
        <f t="shared" si="2"/>
        <v>Moderate</v>
      </c>
      <c r="Z53" s="19">
        <f t="shared" si="3"/>
        <v>1.5</v>
      </c>
      <c r="AA53" s="11" t="str">
        <f t="shared" si="4"/>
        <v>High</v>
      </c>
      <c r="AB53" s="19">
        <f t="shared" si="5"/>
        <v>1.1666666666666667</v>
      </c>
      <c r="AC53" s="11" t="str">
        <f t="shared" si="6"/>
        <v>Moderate</v>
      </c>
      <c r="AD53" s="19">
        <f t="shared" si="7"/>
        <v>1</v>
      </c>
      <c r="AE53" s="11" t="str">
        <f t="shared" si="8"/>
        <v>Low</v>
      </c>
      <c r="AF53" s="12">
        <f t="shared" si="9"/>
        <v>1.5</v>
      </c>
      <c r="AG53" s="11" t="str">
        <f t="shared" si="10"/>
        <v>High</v>
      </c>
    </row>
    <row r="54" spans="1:33" ht="20.100000000000001" customHeight="1" x14ac:dyDescent="0.25">
      <c r="A54" s="8">
        <v>49</v>
      </c>
      <c r="B54" s="15" t="s">
        <v>53</v>
      </c>
      <c r="C54" s="8">
        <v>2</v>
      </c>
      <c r="D54" s="8">
        <v>2</v>
      </c>
      <c r="E54" s="8">
        <v>1</v>
      </c>
      <c r="F54" s="8">
        <v>1</v>
      </c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1</v>
      </c>
      <c r="P54" s="5">
        <v>1</v>
      </c>
      <c r="Q54" s="8">
        <v>1</v>
      </c>
      <c r="R54" s="5">
        <v>1</v>
      </c>
      <c r="S54" s="8">
        <v>1</v>
      </c>
      <c r="T54" s="8">
        <v>1</v>
      </c>
      <c r="U54" s="8">
        <v>1</v>
      </c>
      <c r="V54" s="8">
        <v>1</v>
      </c>
      <c r="W54" s="11">
        <f t="shared" si="0"/>
        <v>22</v>
      </c>
      <c r="X54" s="11">
        <f t="shared" si="1"/>
        <v>1.1000000000000001</v>
      </c>
      <c r="Y54" s="11" t="str">
        <f t="shared" si="2"/>
        <v>Moderate</v>
      </c>
      <c r="Z54" s="19">
        <f t="shared" si="3"/>
        <v>1.3333333333333333</v>
      </c>
      <c r="AA54" s="11" t="str">
        <f t="shared" si="4"/>
        <v>Moderate</v>
      </c>
      <c r="AB54" s="19">
        <f t="shared" si="5"/>
        <v>1</v>
      </c>
      <c r="AC54" s="11" t="str">
        <f t="shared" si="6"/>
        <v>Low</v>
      </c>
      <c r="AD54" s="19">
        <f t="shared" si="7"/>
        <v>1</v>
      </c>
      <c r="AE54" s="11" t="str">
        <f t="shared" si="8"/>
        <v>Low</v>
      </c>
      <c r="AF54" s="12">
        <f t="shared" si="9"/>
        <v>1</v>
      </c>
      <c r="AG54" s="11" t="str">
        <f t="shared" si="10"/>
        <v>Low</v>
      </c>
    </row>
    <row r="55" spans="1:33" ht="20.100000000000001" customHeight="1" x14ac:dyDescent="0.25">
      <c r="A55" s="8">
        <v>50</v>
      </c>
      <c r="B55" s="15" t="s">
        <v>54</v>
      </c>
      <c r="C55" s="8">
        <v>2</v>
      </c>
      <c r="D55" s="8">
        <v>2</v>
      </c>
      <c r="E55" s="8">
        <v>1</v>
      </c>
      <c r="F55" s="8">
        <v>1</v>
      </c>
      <c r="G55" s="8">
        <v>1</v>
      </c>
      <c r="H55" s="8">
        <v>1</v>
      </c>
      <c r="I55" s="8">
        <v>1</v>
      </c>
      <c r="J55" s="8">
        <v>2</v>
      </c>
      <c r="K55" s="8">
        <v>1</v>
      </c>
      <c r="L55" s="8">
        <v>1</v>
      </c>
      <c r="M55" s="8">
        <v>1</v>
      </c>
      <c r="N55" s="8">
        <v>1</v>
      </c>
      <c r="O55" s="8">
        <v>1</v>
      </c>
      <c r="P55" s="8">
        <v>2</v>
      </c>
      <c r="Q55" s="8">
        <v>1</v>
      </c>
      <c r="R55" s="8">
        <v>2</v>
      </c>
      <c r="S55" s="8">
        <v>2</v>
      </c>
      <c r="T55" s="8">
        <v>1</v>
      </c>
      <c r="U55" s="8">
        <v>1</v>
      </c>
      <c r="V55" s="8">
        <v>1</v>
      </c>
      <c r="W55" s="11">
        <f t="shared" si="0"/>
        <v>26</v>
      </c>
      <c r="X55" s="11">
        <f t="shared" si="1"/>
        <v>1.3</v>
      </c>
      <c r="Y55" s="11" t="str">
        <f t="shared" si="2"/>
        <v>Moderate</v>
      </c>
      <c r="Z55" s="19">
        <f t="shared" si="3"/>
        <v>1.3333333333333333</v>
      </c>
      <c r="AA55" s="11" t="str">
        <f t="shared" si="4"/>
        <v>Moderate</v>
      </c>
      <c r="AB55" s="19">
        <f t="shared" si="5"/>
        <v>1.1666666666666667</v>
      </c>
      <c r="AC55" s="11" t="str">
        <f t="shared" si="6"/>
        <v>Moderate</v>
      </c>
      <c r="AD55" s="19">
        <f t="shared" si="7"/>
        <v>1.5</v>
      </c>
      <c r="AE55" s="11" t="str">
        <f t="shared" si="8"/>
        <v>High</v>
      </c>
      <c r="AF55" s="12">
        <f t="shared" si="9"/>
        <v>1.25</v>
      </c>
      <c r="AG55" s="11" t="str">
        <f t="shared" si="10"/>
        <v>Moderate</v>
      </c>
    </row>
    <row r="56" spans="1:33" ht="20.100000000000001" customHeight="1" x14ac:dyDescent="0.25">
      <c r="A56" s="8">
        <v>51</v>
      </c>
      <c r="B56" s="16" t="s">
        <v>79</v>
      </c>
      <c r="C56" s="2">
        <v>1</v>
      </c>
      <c r="D56" s="2">
        <v>1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2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1</v>
      </c>
      <c r="T56" s="8">
        <v>1</v>
      </c>
      <c r="U56" s="2">
        <v>1</v>
      </c>
      <c r="V56" s="2">
        <v>1</v>
      </c>
      <c r="W56" s="11">
        <f t="shared" si="0"/>
        <v>21</v>
      </c>
      <c r="X56" s="11">
        <f t="shared" si="1"/>
        <v>1.05</v>
      </c>
      <c r="Y56" s="11" t="str">
        <f t="shared" si="2"/>
        <v>Moderate</v>
      </c>
      <c r="Z56" s="19">
        <f t="shared" si="3"/>
        <v>1</v>
      </c>
      <c r="AA56" s="11" t="str">
        <f t="shared" si="4"/>
        <v>Low</v>
      </c>
      <c r="AB56" s="19">
        <f t="shared" si="5"/>
        <v>1.1666666666666667</v>
      </c>
      <c r="AC56" s="11" t="str">
        <f t="shared" si="6"/>
        <v>Moderate</v>
      </c>
      <c r="AD56" s="19">
        <f t="shared" si="7"/>
        <v>1</v>
      </c>
      <c r="AE56" s="11" t="str">
        <f t="shared" si="8"/>
        <v>Low</v>
      </c>
      <c r="AF56" s="12">
        <f t="shared" si="9"/>
        <v>1</v>
      </c>
      <c r="AG56" s="11" t="str">
        <f t="shared" si="10"/>
        <v>Low</v>
      </c>
    </row>
    <row r="57" spans="1:33" ht="20.100000000000001" customHeight="1" x14ac:dyDescent="0.25">
      <c r="A57" s="8">
        <v>52</v>
      </c>
      <c r="B57" s="16" t="s">
        <v>56</v>
      </c>
      <c r="C57" s="2">
        <v>1</v>
      </c>
      <c r="D57" s="1">
        <v>2</v>
      </c>
      <c r="E57" s="1">
        <v>2</v>
      </c>
      <c r="F57" s="2">
        <v>1</v>
      </c>
      <c r="G57" s="2">
        <v>1</v>
      </c>
      <c r="H57" s="2">
        <v>1</v>
      </c>
      <c r="I57" s="1">
        <v>2</v>
      </c>
      <c r="J57" s="2">
        <v>1</v>
      </c>
      <c r="K57" s="1">
        <v>2</v>
      </c>
      <c r="L57" s="2">
        <v>1</v>
      </c>
      <c r="M57" s="2">
        <v>2</v>
      </c>
      <c r="N57" s="2">
        <v>1</v>
      </c>
      <c r="O57" s="2">
        <v>1</v>
      </c>
      <c r="P57" s="2">
        <v>1</v>
      </c>
      <c r="Q57" s="2">
        <v>1</v>
      </c>
      <c r="R57" s="2">
        <v>1</v>
      </c>
      <c r="S57" s="2">
        <v>1</v>
      </c>
      <c r="T57" s="1">
        <v>1</v>
      </c>
      <c r="U57" s="1">
        <v>1</v>
      </c>
      <c r="V57" s="1">
        <v>1</v>
      </c>
      <c r="W57" s="11">
        <f t="shared" si="0"/>
        <v>25</v>
      </c>
      <c r="X57" s="11">
        <f t="shared" si="1"/>
        <v>1.25</v>
      </c>
      <c r="Y57" s="11" t="str">
        <f t="shared" si="2"/>
        <v>Moderate</v>
      </c>
      <c r="Z57" s="19">
        <f t="shared" si="3"/>
        <v>1.3333333333333333</v>
      </c>
      <c r="AA57" s="11" t="str">
        <f t="shared" si="4"/>
        <v>Moderate</v>
      </c>
      <c r="AB57" s="19">
        <f t="shared" si="5"/>
        <v>1.5</v>
      </c>
      <c r="AC57" s="11" t="str">
        <f t="shared" si="6"/>
        <v>High</v>
      </c>
      <c r="AD57" s="19">
        <f t="shared" si="7"/>
        <v>1</v>
      </c>
      <c r="AE57" s="11" t="str">
        <f t="shared" si="8"/>
        <v>Low</v>
      </c>
      <c r="AF57" s="12">
        <f t="shared" si="9"/>
        <v>1</v>
      </c>
      <c r="AG57" s="11" t="str">
        <f t="shared" si="10"/>
        <v>Low</v>
      </c>
    </row>
    <row r="58" spans="1:33" ht="20.100000000000001" customHeight="1" x14ac:dyDescent="0.25">
      <c r="A58" s="8">
        <v>53</v>
      </c>
      <c r="B58" s="16" t="s">
        <v>57</v>
      </c>
      <c r="C58" s="2">
        <v>1</v>
      </c>
      <c r="D58" s="1">
        <v>1</v>
      </c>
      <c r="E58" s="1">
        <v>2</v>
      </c>
      <c r="F58" s="2">
        <v>1</v>
      </c>
      <c r="G58" s="2">
        <v>1</v>
      </c>
      <c r="H58" s="2">
        <v>1</v>
      </c>
      <c r="I58" s="1">
        <v>2</v>
      </c>
      <c r="J58" s="2">
        <v>1</v>
      </c>
      <c r="K58" s="1">
        <v>1</v>
      </c>
      <c r="L58" s="2">
        <v>1</v>
      </c>
      <c r="M58" s="2">
        <v>2</v>
      </c>
      <c r="N58" s="2">
        <v>1</v>
      </c>
      <c r="O58" s="2">
        <v>1</v>
      </c>
      <c r="P58" s="2">
        <v>1</v>
      </c>
      <c r="Q58" s="2">
        <v>1</v>
      </c>
      <c r="R58" s="2">
        <v>1</v>
      </c>
      <c r="S58" s="2">
        <v>1</v>
      </c>
      <c r="T58" s="1">
        <v>1</v>
      </c>
      <c r="U58" s="1">
        <v>1</v>
      </c>
      <c r="V58" s="1">
        <v>1</v>
      </c>
      <c r="W58" s="11">
        <f t="shared" si="0"/>
        <v>23</v>
      </c>
      <c r="X58" s="11">
        <f t="shared" si="1"/>
        <v>1.1499999999999999</v>
      </c>
      <c r="Y58" s="11" t="str">
        <f t="shared" si="2"/>
        <v>Moderate</v>
      </c>
      <c r="Z58" s="19">
        <f t="shared" si="3"/>
        <v>1.1666666666666667</v>
      </c>
      <c r="AA58" s="11" t="str">
        <f t="shared" si="4"/>
        <v>Moderate</v>
      </c>
      <c r="AB58" s="19">
        <f t="shared" si="5"/>
        <v>1.3333333333333333</v>
      </c>
      <c r="AC58" s="11" t="str">
        <f t="shared" si="6"/>
        <v>Moderate</v>
      </c>
      <c r="AD58" s="19">
        <f t="shared" si="7"/>
        <v>1</v>
      </c>
      <c r="AE58" s="11" t="str">
        <f t="shared" si="8"/>
        <v>Low</v>
      </c>
      <c r="AF58" s="12">
        <f t="shared" si="9"/>
        <v>1</v>
      </c>
      <c r="AG58" s="11" t="str">
        <f t="shared" si="10"/>
        <v>Low</v>
      </c>
    </row>
    <row r="59" spans="1:33" ht="20.100000000000001" customHeight="1" x14ac:dyDescent="0.25">
      <c r="A59" s="8">
        <v>54</v>
      </c>
      <c r="B59" s="16" t="s">
        <v>58</v>
      </c>
      <c r="C59" s="1">
        <v>2</v>
      </c>
      <c r="D59" s="1">
        <v>1</v>
      </c>
      <c r="E59" s="1">
        <v>2</v>
      </c>
      <c r="F59" s="2">
        <v>1</v>
      </c>
      <c r="G59" s="2">
        <v>1</v>
      </c>
      <c r="H59" s="2">
        <v>1</v>
      </c>
      <c r="I59" s="1">
        <v>1</v>
      </c>
      <c r="J59" s="2">
        <v>1</v>
      </c>
      <c r="K59" s="1">
        <v>1</v>
      </c>
      <c r="L59" s="2">
        <v>1</v>
      </c>
      <c r="M59" s="2">
        <v>2</v>
      </c>
      <c r="N59" s="2">
        <v>1</v>
      </c>
      <c r="O59" s="2">
        <v>1</v>
      </c>
      <c r="P59" s="2">
        <v>1</v>
      </c>
      <c r="Q59" s="2">
        <v>1</v>
      </c>
      <c r="R59" s="2">
        <v>1</v>
      </c>
      <c r="S59" s="2">
        <v>1</v>
      </c>
      <c r="T59" s="1">
        <v>1</v>
      </c>
      <c r="U59" s="1">
        <v>2</v>
      </c>
      <c r="V59" s="1">
        <v>1</v>
      </c>
      <c r="W59" s="11">
        <f t="shared" si="0"/>
        <v>24</v>
      </c>
      <c r="X59" s="11">
        <f t="shared" si="1"/>
        <v>1.2</v>
      </c>
      <c r="Y59" s="11" t="str">
        <f t="shared" si="2"/>
        <v>Moderate</v>
      </c>
      <c r="Z59" s="19">
        <f t="shared" si="3"/>
        <v>1.3333333333333333</v>
      </c>
      <c r="AA59" s="11" t="str">
        <f t="shared" si="4"/>
        <v>Moderate</v>
      </c>
      <c r="AB59" s="19">
        <f t="shared" si="5"/>
        <v>1.1666666666666667</v>
      </c>
      <c r="AC59" s="11" t="str">
        <f t="shared" si="6"/>
        <v>Moderate</v>
      </c>
      <c r="AD59" s="19">
        <f t="shared" si="7"/>
        <v>1</v>
      </c>
      <c r="AE59" s="11" t="str">
        <f t="shared" si="8"/>
        <v>Low</v>
      </c>
      <c r="AF59" s="12">
        <f t="shared" si="9"/>
        <v>1.25</v>
      </c>
      <c r="AG59" s="11" t="str">
        <f t="shared" si="10"/>
        <v>Moderate</v>
      </c>
    </row>
    <row r="60" spans="1:33" ht="20.100000000000001" customHeight="1" x14ac:dyDescent="0.25">
      <c r="A60" s="8">
        <v>55</v>
      </c>
      <c r="B60" s="16" t="s">
        <v>59</v>
      </c>
      <c r="C60" s="2">
        <v>1</v>
      </c>
      <c r="D60" s="2">
        <v>2</v>
      </c>
      <c r="E60" s="2">
        <v>1</v>
      </c>
      <c r="F60" s="2">
        <v>1</v>
      </c>
      <c r="G60" s="2">
        <v>1</v>
      </c>
      <c r="H60" s="2">
        <v>2</v>
      </c>
      <c r="I60" s="2">
        <v>1</v>
      </c>
      <c r="J60" s="2">
        <v>1</v>
      </c>
      <c r="K60" s="2">
        <v>2</v>
      </c>
      <c r="L60" s="2">
        <v>1</v>
      </c>
      <c r="M60" s="2">
        <v>2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  <c r="S60" s="2">
        <v>1</v>
      </c>
      <c r="T60" s="2">
        <v>2</v>
      </c>
      <c r="U60" s="2">
        <v>1</v>
      </c>
      <c r="V60" s="2">
        <v>1</v>
      </c>
      <c r="W60" s="11">
        <f t="shared" si="0"/>
        <v>25</v>
      </c>
      <c r="X60" s="11">
        <f t="shared" si="1"/>
        <v>1.25</v>
      </c>
      <c r="Y60" s="11" t="str">
        <f t="shared" si="2"/>
        <v>Moderate</v>
      </c>
      <c r="Z60" s="19">
        <f t="shared" si="3"/>
        <v>1.3333333333333333</v>
      </c>
      <c r="AA60" s="11" t="str">
        <f t="shared" si="4"/>
        <v>Moderate</v>
      </c>
      <c r="AB60" s="19">
        <f t="shared" si="5"/>
        <v>1.3333333333333333</v>
      </c>
      <c r="AC60" s="11" t="str">
        <f t="shared" si="6"/>
        <v>Moderate</v>
      </c>
      <c r="AD60" s="19">
        <f t="shared" si="7"/>
        <v>1</v>
      </c>
      <c r="AE60" s="11" t="str">
        <f t="shared" si="8"/>
        <v>Low</v>
      </c>
      <c r="AF60" s="12">
        <f t="shared" si="9"/>
        <v>1.25</v>
      </c>
      <c r="AG60" s="11" t="str">
        <f t="shared" si="10"/>
        <v>Moderate</v>
      </c>
    </row>
    <row r="61" spans="1:33" ht="20.100000000000001" customHeight="1" x14ac:dyDescent="0.25">
      <c r="A61" s="8">
        <v>56</v>
      </c>
      <c r="B61" s="16" t="s">
        <v>80</v>
      </c>
      <c r="C61" s="2">
        <v>1</v>
      </c>
      <c r="D61" s="2">
        <v>1</v>
      </c>
      <c r="E61" s="2">
        <v>2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  <c r="K61" s="2">
        <v>1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2</v>
      </c>
      <c r="S61" s="2">
        <v>0</v>
      </c>
      <c r="T61" s="2">
        <v>2</v>
      </c>
      <c r="U61" s="2">
        <v>1</v>
      </c>
      <c r="V61" s="2">
        <v>0</v>
      </c>
      <c r="W61" s="11">
        <f t="shared" si="0"/>
        <v>21</v>
      </c>
      <c r="X61" s="11">
        <f t="shared" si="1"/>
        <v>1.05</v>
      </c>
      <c r="Y61" s="11" t="str">
        <f t="shared" si="2"/>
        <v>Moderate</v>
      </c>
      <c r="Z61" s="19">
        <f t="shared" si="3"/>
        <v>1.1666666666666667</v>
      </c>
      <c r="AA61" s="11" t="str">
        <f t="shared" si="4"/>
        <v>Moderate</v>
      </c>
      <c r="AB61" s="19">
        <f t="shared" si="5"/>
        <v>1</v>
      </c>
      <c r="AC61" s="11" t="str">
        <f t="shared" si="6"/>
        <v>Low</v>
      </c>
      <c r="AD61" s="19">
        <f t="shared" si="7"/>
        <v>1.25</v>
      </c>
      <c r="AE61" s="11" t="str">
        <f t="shared" si="8"/>
        <v>Moderate</v>
      </c>
      <c r="AF61" s="12">
        <f t="shared" si="9"/>
        <v>0.75</v>
      </c>
      <c r="AG61" s="11" t="str">
        <f t="shared" si="10"/>
        <v>Low</v>
      </c>
    </row>
    <row r="62" spans="1:33" ht="20.100000000000001" customHeight="1" x14ac:dyDescent="0.25">
      <c r="A62" s="8">
        <v>57</v>
      </c>
      <c r="B62" s="16" t="s">
        <v>60</v>
      </c>
      <c r="C62" s="2">
        <v>1</v>
      </c>
      <c r="D62" s="2">
        <v>1</v>
      </c>
      <c r="E62" s="2">
        <v>1</v>
      </c>
      <c r="F62" s="2">
        <v>1</v>
      </c>
      <c r="G62" s="2">
        <v>1</v>
      </c>
      <c r="H62" s="2">
        <v>2</v>
      </c>
      <c r="I62" s="2">
        <v>2</v>
      </c>
      <c r="J62" s="2">
        <v>2</v>
      </c>
      <c r="K62" s="2">
        <v>1</v>
      </c>
      <c r="L62" s="2">
        <v>2</v>
      </c>
      <c r="M62" s="2">
        <v>2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1</v>
      </c>
      <c r="W62" s="11">
        <f t="shared" si="0"/>
        <v>25</v>
      </c>
      <c r="X62" s="11">
        <f t="shared" si="1"/>
        <v>1.25</v>
      </c>
      <c r="Y62" s="11" t="str">
        <f t="shared" si="2"/>
        <v>Moderate</v>
      </c>
      <c r="Z62" s="19">
        <f t="shared" si="3"/>
        <v>1.1666666666666667</v>
      </c>
      <c r="AA62" s="11" t="str">
        <f t="shared" si="4"/>
        <v>Moderate</v>
      </c>
      <c r="AB62" s="19">
        <f t="shared" si="5"/>
        <v>1.6666666666666667</v>
      </c>
      <c r="AC62" s="11" t="str">
        <f t="shared" si="6"/>
        <v>High</v>
      </c>
      <c r="AD62" s="19">
        <f t="shared" si="7"/>
        <v>1</v>
      </c>
      <c r="AE62" s="11" t="str">
        <f t="shared" si="8"/>
        <v>Low</v>
      </c>
      <c r="AF62" s="12">
        <f t="shared" si="9"/>
        <v>1</v>
      </c>
      <c r="AG62" s="11" t="str">
        <f t="shared" si="10"/>
        <v>Low</v>
      </c>
    </row>
    <row r="63" spans="1:33" ht="20.100000000000001" customHeight="1" x14ac:dyDescent="0.25">
      <c r="A63" s="8">
        <v>58</v>
      </c>
      <c r="B63" s="16" t="s">
        <v>61</v>
      </c>
      <c r="C63" s="2">
        <v>1</v>
      </c>
      <c r="D63" s="2">
        <v>1</v>
      </c>
      <c r="E63" s="2">
        <v>2</v>
      </c>
      <c r="F63" s="2">
        <v>1</v>
      </c>
      <c r="G63" s="2">
        <v>1</v>
      </c>
      <c r="H63" s="2">
        <v>1</v>
      </c>
      <c r="I63" s="2">
        <v>1</v>
      </c>
      <c r="J63" s="2">
        <v>1</v>
      </c>
      <c r="K63" s="2">
        <v>1</v>
      </c>
      <c r="L63" s="2">
        <v>1</v>
      </c>
      <c r="M63" s="2">
        <v>2</v>
      </c>
      <c r="N63" s="2">
        <v>1</v>
      </c>
      <c r="O63" s="2">
        <v>1</v>
      </c>
      <c r="P63" s="2">
        <v>1</v>
      </c>
      <c r="Q63" s="2">
        <v>1</v>
      </c>
      <c r="R63" s="2">
        <v>1</v>
      </c>
      <c r="S63" s="2">
        <v>2</v>
      </c>
      <c r="T63" s="2">
        <v>1</v>
      </c>
      <c r="U63" s="2">
        <v>1</v>
      </c>
      <c r="V63" s="2">
        <v>2</v>
      </c>
      <c r="W63" s="11">
        <f t="shared" si="0"/>
        <v>24</v>
      </c>
      <c r="X63" s="11">
        <f t="shared" si="1"/>
        <v>1.2</v>
      </c>
      <c r="Y63" s="11" t="str">
        <f t="shared" si="2"/>
        <v>Moderate</v>
      </c>
      <c r="Z63" s="19">
        <f t="shared" si="3"/>
        <v>1.1666666666666667</v>
      </c>
      <c r="AA63" s="11" t="str">
        <f t="shared" si="4"/>
        <v>Moderate</v>
      </c>
      <c r="AB63" s="19">
        <f t="shared" si="5"/>
        <v>1.1666666666666667</v>
      </c>
      <c r="AC63" s="11" t="str">
        <f t="shared" si="6"/>
        <v>Moderate</v>
      </c>
      <c r="AD63" s="19">
        <f t="shared" si="7"/>
        <v>1</v>
      </c>
      <c r="AE63" s="11" t="str">
        <f t="shared" si="8"/>
        <v>Low</v>
      </c>
      <c r="AF63" s="12">
        <f t="shared" si="9"/>
        <v>1.5</v>
      </c>
      <c r="AG63" s="11" t="str">
        <f t="shared" si="10"/>
        <v>High</v>
      </c>
    </row>
    <row r="64" spans="1:33" ht="20.100000000000001" customHeight="1" x14ac:dyDescent="0.25">
      <c r="A64" s="8">
        <v>59</v>
      </c>
      <c r="B64" s="16" t="s">
        <v>62</v>
      </c>
      <c r="C64" s="2">
        <v>1</v>
      </c>
      <c r="D64" s="2">
        <v>2</v>
      </c>
      <c r="E64" s="2">
        <v>1</v>
      </c>
      <c r="F64" s="2">
        <v>1</v>
      </c>
      <c r="G64" s="2">
        <v>1</v>
      </c>
      <c r="H64" s="2">
        <v>1</v>
      </c>
      <c r="I64" s="2">
        <v>1</v>
      </c>
      <c r="J64" s="2">
        <v>1</v>
      </c>
      <c r="K64" s="2">
        <v>1</v>
      </c>
      <c r="L64" s="2">
        <v>1</v>
      </c>
      <c r="M64" s="2">
        <v>1</v>
      </c>
      <c r="N64" s="2">
        <v>1</v>
      </c>
      <c r="O64" s="2">
        <v>1</v>
      </c>
      <c r="P64" s="2">
        <v>2</v>
      </c>
      <c r="Q64" s="2">
        <v>1</v>
      </c>
      <c r="R64" s="2">
        <v>1</v>
      </c>
      <c r="S64" s="2">
        <v>2</v>
      </c>
      <c r="T64" s="2">
        <v>1</v>
      </c>
      <c r="U64" s="2">
        <v>1</v>
      </c>
      <c r="V64" s="2">
        <v>1</v>
      </c>
      <c r="W64" s="11">
        <f t="shared" si="0"/>
        <v>23</v>
      </c>
      <c r="X64" s="11">
        <f t="shared" si="1"/>
        <v>1.1499999999999999</v>
      </c>
      <c r="Y64" s="11" t="str">
        <f t="shared" si="2"/>
        <v>Moderate</v>
      </c>
      <c r="Z64" s="19">
        <f t="shared" si="3"/>
        <v>1.1666666666666667</v>
      </c>
      <c r="AA64" s="11" t="str">
        <f t="shared" si="4"/>
        <v>Moderate</v>
      </c>
      <c r="AB64" s="19">
        <f t="shared" si="5"/>
        <v>1</v>
      </c>
      <c r="AC64" s="11" t="str">
        <f t="shared" si="6"/>
        <v>Low</v>
      </c>
      <c r="AD64" s="19">
        <f t="shared" si="7"/>
        <v>1.25</v>
      </c>
      <c r="AE64" s="11" t="str">
        <f t="shared" si="8"/>
        <v>Moderate</v>
      </c>
      <c r="AF64" s="12">
        <f t="shared" si="9"/>
        <v>1.25</v>
      </c>
      <c r="AG64" s="11" t="str">
        <f t="shared" si="10"/>
        <v>Moderate</v>
      </c>
    </row>
    <row r="65" spans="1:33" ht="20.100000000000001" customHeight="1" x14ac:dyDescent="0.25">
      <c r="A65" s="8">
        <v>60</v>
      </c>
      <c r="B65" s="16" t="s">
        <v>63</v>
      </c>
      <c r="C65" s="2">
        <v>1</v>
      </c>
      <c r="D65" s="2">
        <v>1</v>
      </c>
      <c r="E65" s="2">
        <v>1</v>
      </c>
      <c r="F65" s="2">
        <v>1</v>
      </c>
      <c r="G65" s="2">
        <v>1</v>
      </c>
      <c r="H65" s="2">
        <v>1</v>
      </c>
      <c r="I65" s="2">
        <v>1</v>
      </c>
      <c r="J65" s="2">
        <v>1</v>
      </c>
      <c r="K65" s="2">
        <v>0</v>
      </c>
      <c r="L65" s="2">
        <v>0</v>
      </c>
      <c r="M65" s="2">
        <v>1</v>
      </c>
      <c r="N65" s="2">
        <v>1</v>
      </c>
      <c r="O65" s="2">
        <v>2</v>
      </c>
      <c r="P65" s="2">
        <v>0</v>
      </c>
      <c r="Q65" s="2">
        <v>1</v>
      </c>
      <c r="R65" s="2">
        <v>1</v>
      </c>
      <c r="S65" s="2">
        <v>0</v>
      </c>
      <c r="T65" s="2">
        <v>1</v>
      </c>
      <c r="U65" s="2">
        <v>1</v>
      </c>
      <c r="V65" s="2">
        <v>1</v>
      </c>
      <c r="W65" s="11">
        <f t="shared" si="0"/>
        <v>17</v>
      </c>
      <c r="X65" s="11">
        <f t="shared" si="1"/>
        <v>0.85</v>
      </c>
      <c r="Y65" s="11" t="str">
        <f t="shared" si="2"/>
        <v>Low</v>
      </c>
      <c r="Z65" s="19">
        <f t="shared" si="3"/>
        <v>1</v>
      </c>
      <c r="AA65" s="11" t="str">
        <f t="shared" si="4"/>
        <v>Low</v>
      </c>
      <c r="AB65" s="19">
        <f t="shared" si="5"/>
        <v>0.66666666666666663</v>
      </c>
      <c r="AC65" s="11" t="str">
        <f t="shared" si="6"/>
        <v>Low</v>
      </c>
      <c r="AD65" s="19">
        <f t="shared" si="7"/>
        <v>1</v>
      </c>
      <c r="AE65" s="11" t="str">
        <f t="shared" si="8"/>
        <v>Low</v>
      </c>
      <c r="AF65" s="12">
        <f t="shared" si="9"/>
        <v>0.75</v>
      </c>
      <c r="AG65" s="11" t="str">
        <f t="shared" si="10"/>
        <v>Low</v>
      </c>
    </row>
    <row r="66" spans="1:33" ht="20.100000000000001" customHeight="1" x14ac:dyDescent="0.25">
      <c r="A66" s="8">
        <v>61</v>
      </c>
      <c r="B66" s="16" t="s">
        <v>64</v>
      </c>
      <c r="C66" s="2">
        <v>1</v>
      </c>
      <c r="D66" s="2">
        <v>1</v>
      </c>
      <c r="E66" s="2">
        <v>2</v>
      </c>
      <c r="F66" s="2">
        <v>1</v>
      </c>
      <c r="G66" s="2">
        <v>1</v>
      </c>
      <c r="H66" s="2">
        <v>1</v>
      </c>
      <c r="I66" s="2">
        <v>1</v>
      </c>
      <c r="J66" s="2">
        <v>1</v>
      </c>
      <c r="K66" s="2">
        <v>2</v>
      </c>
      <c r="L66" s="2">
        <v>1</v>
      </c>
      <c r="M66" s="2">
        <v>1</v>
      </c>
      <c r="N66" s="2">
        <v>1</v>
      </c>
      <c r="O66" s="2">
        <v>1</v>
      </c>
      <c r="P66" s="2">
        <v>2</v>
      </c>
      <c r="Q66" s="2">
        <v>2</v>
      </c>
      <c r="R66" s="2">
        <v>1</v>
      </c>
      <c r="S66" s="2">
        <v>1</v>
      </c>
      <c r="T66" s="2">
        <v>1</v>
      </c>
      <c r="U66" s="2">
        <v>1</v>
      </c>
      <c r="V66" s="2">
        <v>1</v>
      </c>
      <c r="W66" s="11">
        <f t="shared" si="0"/>
        <v>24</v>
      </c>
      <c r="X66" s="11">
        <f t="shared" si="1"/>
        <v>1.2</v>
      </c>
      <c r="Y66" s="11" t="str">
        <f t="shared" si="2"/>
        <v>Moderate</v>
      </c>
      <c r="Z66" s="19">
        <f t="shared" si="3"/>
        <v>1.1666666666666667</v>
      </c>
      <c r="AA66" s="11" t="str">
        <f t="shared" si="4"/>
        <v>Moderate</v>
      </c>
      <c r="AB66" s="19">
        <f t="shared" si="5"/>
        <v>1.1666666666666667</v>
      </c>
      <c r="AC66" s="11" t="str">
        <f t="shared" si="6"/>
        <v>Moderate</v>
      </c>
      <c r="AD66" s="19">
        <f t="shared" si="7"/>
        <v>1.5</v>
      </c>
      <c r="AE66" s="11" t="str">
        <f t="shared" si="8"/>
        <v>High</v>
      </c>
      <c r="AF66" s="12">
        <f t="shared" si="9"/>
        <v>1</v>
      </c>
      <c r="AG66" s="11" t="str">
        <f t="shared" si="10"/>
        <v>Low</v>
      </c>
    </row>
    <row r="67" spans="1:33" ht="20.100000000000001" customHeight="1" x14ac:dyDescent="0.25">
      <c r="A67" s="8">
        <v>62</v>
      </c>
      <c r="B67" s="16" t="s">
        <v>65</v>
      </c>
      <c r="C67" s="2">
        <v>2</v>
      </c>
      <c r="D67" s="2">
        <v>1</v>
      </c>
      <c r="E67" s="2">
        <v>1</v>
      </c>
      <c r="F67" s="2">
        <v>1</v>
      </c>
      <c r="G67" s="2">
        <v>1</v>
      </c>
      <c r="H67" s="2">
        <v>2</v>
      </c>
      <c r="I67" s="2">
        <v>1</v>
      </c>
      <c r="J67" s="2">
        <v>1</v>
      </c>
      <c r="K67" s="2">
        <v>2</v>
      </c>
      <c r="L67" s="2">
        <v>1</v>
      </c>
      <c r="M67" s="2">
        <v>2</v>
      </c>
      <c r="N67" s="2">
        <v>1</v>
      </c>
      <c r="O67" s="2">
        <v>1</v>
      </c>
      <c r="P67" s="2">
        <v>1</v>
      </c>
      <c r="Q67" s="2">
        <v>1</v>
      </c>
      <c r="R67" s="2">
        <v>1</v>
      </c>
      <c r="S67" s="2">
        <v>2</v>
      </c>
      <c r="T67" s="2">
        <v>1</v>
      </c>
      <c r="U67" s="2">
        <v>1</v>
      </c>
      <c r="V67" s="2">
        <v>1</v>
      </c>
      <c r="W67" s="11">
        <f t="shared" si="0"/>
        <v>25</v>
      </c>
      <c r="X67" s="11">
        <f t="shared" si="1"/>
        <v>1.25</v>
      </c>
      <c r="Y67" s="11" t="str">
        <f t="shared" si="2"/>
        <v>Moderate</v>
      </c>
      <c r="Z67" s="19">
        <f t="shared" si="3"/>
        <v>1.3333333333333333</v>
      </c>
      <c r="AA67" s="11" t="str">
        <f t="shared" si="4"/>
        <v>Moderate</v>
      </c>
      <c r="AB67" s="19">
        <f t="shared" si="5"/>
        <v>1.3333333333333333</v>
      </c>
      <c r="AC67" s="11" t="str">
        <f t="shared" si="6"/>
        <v>Moderate</v>
      </c>
      <c r="AD67" s="19">
        <f t="shared" si="7"/>
        <v>1</v>
      </c>
      <c r="AE67" s="11" t="str">
        <f t="shared" si="8"/>
        <v>Low</v>
      </c>
      <c r="AF67" s="12">
        <f t="shared" si="9"/>
        <v>1.25</v>
      </c>
      <c r="AG67" s="11" t="str">
        <f t="shared" si="10"/>
        <v>Moderate</v>
      </c>
    </row>
    <row r="68" spans="1:33" ht="20.100000000000001" customHeight="1" x14ac:dyDescent="0.25">
      <c r="A68" s="8">
        <v>63</v>
      </c>
      <c r="B68" s="16" t="s">
        <v>66</v>
      </c>
      <c r="C68" s="2">
        <v>1</v>
      </c>
      <c r="D68" s="2">
        <v>1</v>
      </c>
      <c r="E68" s="2">
        <v>1</v>
      </c>
      <c r="F68" s="2">
        <v>1</v>
      </c>
      <c r="G68" s="2">
        <v>1</v>
      </c>
      <c r="H68" s="2">
        <v>2</v>
      </c>
      <c r="I68" s="2">
        <v>1</v>
      </c>
      <c r="J68" s="2">
        <v>1</v>
      </c>
      <c r="K68" s="2">
        <v>1</v>
      </c>
      <c r="L68" s="2">
        <v>1</v>
      </c>
      <c r="M68" s="2">
        <v>2</v>
      </c>
      <c r="N68" s="2">
        <v>1</v>
      </c>
      <c r="O68" s="2">
        <v>1</v>
      </c>
      <c r="P68" s="2">
        <v>1</v>
      </c>
      <c r="Q68" s="2">
        <v>1</v>
      </c>
      <c r="R68" s="2">
        <v>2</v>
      </c>
      <c r="S68" s="2">
        <v>1</v>
      </c>
      <c r="T68" s="2">
        <v>1</v>
      </c>
      <c r="U68" s="2">
        <v>2</v>
      </c>
      <c r="V68" s="2">
        <v>1</v>
      </c>
      <c r="W68" s="11">
        <f t="shared" si="0"/>
        <v>24</v>
      </c>
      <c r="X68" s="11">
        <f t="shared" si="1"/>
        <v>1.2</v>
      </c>
      <c r="Y68" s="11" t="str">
        <f t="shared" si="2"/>
        <v>Moderate</v>
      </c>
      <c r="Z68" s="19">
        <f t="shared" si="3"/>
        <v>1.1666666666666667</v>
      </c>
      <c r="AA68" s="11" t="str">
        <f t="shared" si="4"/>
        <v>Moderate</v>
      </c>
      <c r="AB68" s="19">
        <f t="shared" si="5"/>
        <v>1.1666666666666667</v>
      </c>
      <c r="AC68" s="11" t="str">
        <f t="shared" si="6"/>
        <v>Moderate</v>
      </c>
      <c r="AD68" s="19">
        <f t="shared" si="7"/>
        <v>1.25</v>
      </c>
      <c r="AE68" s="11" t="str">
        <f t="shared" si="8"/>
        <v>Moderate</v>
      </c>
      <c r="AF68" s="12">
        <f t="shared" si="9"/>
        <v>1.25</v>
      </c>
      <c r="AG68" s="11" t="str">
        <f t="shared" si="10"/>
        <v>Moderate</v>
      </c>
    </row>
    <row r="69" spans="1:33" ht="20.100000000000001" customHeight="1" x14ac:dyDescent="0.25">
      <c r="A69" s="8">
        <v>64</v>
      </c>
      <c r="B69" s="16" t="s">
        <v>67</v>
      </c>
      <c r="C69" s="2">
        <v>2</v>
      </c>
      <c r="D69" s="2">
        <v>1</v>
      </c>
      <c r="E69" s="2">
        <v>1</v>
      </c>
      <c r="F69" s="2">
        <v>1</v>
      </c>
      <c r="G69" s="2">
        <v>1</v>
      </c>
      <c r="H69" s="2">
        <v>1</v>
      </c>
      <c r="I69" s="2">
        <v>1</v>
      </c>
      <c r="J69" s="2">
        <v>2</v>
      </c>
      <c r="K69" s="2">
        <v>1</v>
      </c>
      <c r="L69" s="2">
        <v>1</v>
      </c>
      <c r="M69" s="2">
        <v>1</v>
      </c>
      <c r="N69" s="2">
        <v>2</v>
      </c>
      <c r="O69" s="2">
        <v>1</v>
      </c>
      <c r="P69" s="2">
        <v>2</v>
      </c>
      <c r="Q69" s="2">
        <v>2</v>
      </c>
      <c r="R69" s="2">
        <v>2</v>
      </c>
      <c r="S69" s="2">
        <v>1</v>
      </c>
      <c r="T69" s="2">
        <v>1</v>
      </c>
      <c r="U69" s="2">
        <v>1</v>
      </c>
      <c r="V69" s="2">
        <v>1</v>
      </c>
      <c r="W69" s="11">
        <f t="shared" si="0"/>
        <v>26</v>
      </c>
      <c r="X69" s="11">
        <f t="shared" si="1"/>
        <v>1.3</v>
      </c>
      <c r="Y69" s="11" t="str">
        <f t="shared" si="2"/>
        <v>Moderate</v>
      </c>
      <c r="Z69" s="19">
        <f t="shared" si="3"/>
        <v>1.1666666666666667</v>
      </c>
      <c r="AA69" s="11" t="str">
        <f t="shared" si="4"/>
        <v>Moderate</v>
      </c>
      <c r="AB69" s="19">
        <f t="shared" si="5"/>
        <v>1.3333333333333333</v>
      </c>
      <c r="AC69" s="11" t="str">
        <f t="shared" si="6"/>
        <v>Moderate</v>
      </c>
      <c r="AD69" s="19">
        <f t="shared" si="7"/>
        <v>1.75</v>
      </c>
      <c r="AE69" s="11" t="str">
        <f t="shared" si="8"/>
        <v>High</v>
      </c>
      <c r="AF69" s="12">
        <f t="shared" si="9"/>
        <v>1</v>
      </c>
      <c r="AG69" s="11" t="str">
        <f t="shared" si="10"/>
        <v>Low</v>
      </c>
    </row>
    <row r="70" spans="1:33" ht="20.100000000000001" customHeight="1" x14ac:dyDescent="0.25">
      <c r="A70" s="8">
        <v>65</v>
      </c>
      <c r="B70" s="16" t="s">
        <v>68</v>
      </c>
      <c r="C70" s="2">
        <v>1</v>
      </c>
      <c r="D70" s="2">
        <v>1</v>
      </c>
      <c r="E70" s="2">
        <v>1</v>
      </c>
      <c r="F70" s="2">
        <v>1</v>
      </c>
      <c r="G70" s="2">
        <v>1</v>
      </c>
      <c r="H70" s="2">
        <v>1</v>
      </c>
      <c r="I70" s="2">
        <v>1</v>
      </c>
      <c r="J70" s="2">
        <v>1</v>
      </c>
      <c r="K70" s="2">
        <v>1</v>
      </c>
      <c r="L70" s="2">
        <v>1</v>
      </c>
      <c r="M70" s="2">
        <v>1</v>
      </c>
      <c r="N70" s="2">
        <v>1</v>
      </c>
      <c r="O70" s="2">
        <v>1</v>
      </c>
      <c r="P70" s="2">
        <v>1</v>
      </c>
      <c r="Q70" s="2">
        <v>2</v>
      </c>
      <c r="R70" s="2">
        <v>1</v>
      </c>
      <c r="S70" s="2">
        <v>1</v>
      </c>
      <c r="T70" s="2">
        <v>1</v>
      </c>
      <c r="U70" s="2">
        <v>1</v>
      </c>
      <c r="V70" s="2">
        <v>1</v>
      </c>
      <c r="W70" s="11">
        <f t="shared" si="0"/>
        <v>21</v>
      </c>
      <c r="X70" s="11">
        <f t="shared" si="1"/>
        <v>1.05</v>
      </c>
      <c r="Y70" s="11" t="str">
        <f t="shared" si="2"/>
        <v>Moderate</v>
      </c>
      <c r="Z70" s="19">
        <f t="shared" si="3"/>
        <v>1</v>
      </c>
      <c r="AA70" s="11" t="str">
        <f t="shared" si="4"/>
        <v>Low</v>
      </c>
      <c r="AB70" s="19">
        <f t="shared" si="5"/>
        <v>1</v>
      </c>
      <c r="AC70" s="11" t="str">
        <f t="shared" si="6"/>
        <v>Low</v>
      </c>
      <c r="AD70" s="19">
        <f t="shared" si="7"/>
        <v>1.25</v>
      </c>
      <c r="AE70" s="11" t="str">
        <f t="shared" si="8"/>
        <v>Moderate</v>
      </c>
      <c r="AF70" s="12">
        <f t="shared" si="9"/>
        <v>1</v>
      </c>
      <c r="AG70" s="11" t="str">
        <f t="shared" si="10"/>
        <v>Low</v>
      </c>
    </row>
    <row r="71" spans="1:33" ht="20.100000000000001" customHeight="1" x14ac:dyDescent="0.25">
      <c r="A71" s="8">
        <v>66</v>
      </c>
      <c r="B71" s="16" t="s">
        <v>69</v>
      </c>
      <c r="C71" s="2">
        <v>1</v>
      </c>
      <c r="D71" s="2">
        <v>1</v>
      </c>
      <c r="E71" s="2">
        <v>1</v>
      </c>
      <c r="F71" s="2">
        <v>1</v>
      </c>
      <c r="G71" s="2">
        <v>1</v>
      </c>
      <c r="H71" s="2">
        <v>1</v>
      </c>
      <c r="I71" s="2">
        <v>1</v>
      </c>
      <c r="J71" s="2">
        <v>1</v>
      </c>
      <c r="K71" s="2">
        <v>1</v>
      </c>
      <c r="L71" s="2">
        <v>1</v>
      </c>
      <c r="M71" s="2">
        <v>1</v>
      </c>
      <c r="N71" s="2">
        <v>1</v>
      </c>
      <c r="O71" s="2">
        <v>1</v>
      </c>
      <c r="P71" s="2">
        <v>1</v>
      </c>
      <c r="Q71" s="2">
        <v>1</v>
      </c>
      <c r="R71" s="2">
        <v>1</v>
      </c>
      <c r="S71" s="2">
        <v>1</v>
      </c>
      <c r="T71" s="2">
        <v>1</v>
      </c>
      <c r="U71" s="2">
        <v>2</v>
      </c>
      <c r="V71" s="2">
        <v>1</v>
      </c>
      <c r="W71" s="11">
        <f t="shared" ref="W71:W80" si="16">SUM(C71:V71)</f>
        <v>21</v>
      </c>
      <c r="X71" s="11">
        <f t="shared" ref="X71:X80" si="17">AVERAGE(C71:V71)</f>
        <v>1.05</v>
      </c>
      <c r="Y71" s="11" t="str">
        <f t="shared" ref="Y71:Y80" si="18">IF(X71&lt;1.01,"Low",IF(X71&lt;1.5,"Moderate","High"))</f>
        <v>Moderate</v>
      </c>
      <c r="Z71" s="19">
        <f t="shared" ref="Z71:Z80" si="19">AVERAGE(C71:H71)</f>
        <v>1</v>
      </c>
      <c r="AA71" s="11" t="str">
        <f t="shared" ref="AA71:AA80" si="20">IF(Z71&lt;1.01,"Low",IF(Z71&lt;1.5,"Moderate","High"))</f>
        <v>Low</v>
      </c>
      <c r="AB71" s="19">
        <f t="shared" ref="AB71:AB80" si="21">AVERAGE(I71:N71)</f>
        <v>1</v>
      </c>
      <c r="AC71" s="11" t="str">
        <f t="shared" ref="AC71:AC80" si="22">IF(AB71&lt;1.01,"Low",IF(AB71&lt;1.5,"Moderate","High"))</f>
        <v>Low</v>
      </c>
      <c r="AD71" s="19">
        <f t="shared" ref="AD71:AD80" si="23">AVERAGE(O71:R71)</f>
        <v>1</v>
      </c>
      <c r="AE71" s="11" t="str">
        <f t="shared" ref="AE71:AE80" si="24">IF(AD71&lt;1.01,"Low",IF(AD71&lt;1.5,"Moderate","High"))</f>
        <v>Low</v>
      </c>
      <c r="AF71" s="12">
        <f t="shared" ref="AF71:AF80" si="25">AVERAGE(S71:V71)</f>
        <v>1.25</v>
      </c>
      <c r="AG71" s="11" t="str">
        <f t="shared" ref="AG71:AG80" si="26">IF(AF71&lt;1.01,"Low",IF(AF71&lt;1.5,"Moderate","High"))</f>
        <v>Moderate</v>
      </c>
    </row>
    <row r="72" spans="1:33" ht="20.100000000000001" customHeight="1" x14ac:dyDescent="0.25">
      <c r="A72" s="8">
        <v>67</v>
      </c>
      <c r="B72" s="16" t="s">
        <v>70</v>
      </c>
      <c r="C72" s="2">
        <v>1</v>
      </c>
      <c r="D72" s="2">
        <v>1</v>
      </c>
      <c r="E72" s="2">
        <v>2</v>
      </c>
      <c r="F72" s="2">
        <v>1</v>
      </c>
      <c r="G72" s="2">
        <v>1</v>
      </c>
      <c r="H72" s="2">
        <v>1</v>
      </c>
      <c r="I72" s="2">
        <v>1</v>
      </c>
      <c r="J72" s="2">
        <v>1</v>
      </c>
      <c r="K72" s="2">
        <v>1</v>
      </c>
      <c r="L72" s="2">
        <v>1</v>
      </c>
      <c r="M72" s="2">
        <v>1</v>
      </c>
      <c r="N72" s="2">
        <v>1</v>
      </c>
      <c r="O72" s="2">
        <v>1</v>
      </c>
      <c r="P72" s="2">
        <v>1</v>
      </c>
      <c r="Q72" s="2">
        <v>2</v>
      </c>
      <c r="R72" s="2">
        <v>2</v>
      </c>
      <c r="S72" s="2">
        <v>2</v>
      </c>
      <c r="T72" s="2">
        <v>1</v>
      </c>
      <c r="U72" s="2">
        <v>1</v>
      </c>
      <c r="V72" s="2">
        <v>1</v>
      </c>
      <c r="W72" s="11">
        <f t="shared" si="16"/>
        <v>24</v>
      </c>
      <c r="X72" s="11">
        <f t="shared" si="17"/>
        <v>1.2</v>
      </c>
      <c r="Y72" s="11" t="str">
        <f t="shared" si="18"/>
        <v>Moderate</v>
      </c>
      <c r="Z72" s="19">
        <f t="shared" si="19"/>
        <v>1.1666666666666667</v>
      </c>
      <c r="AA72" s="11" t="str">
        <f t="shared" si="20"/>
        <v>Moderate</v>
      </c>
      <c r="AB72" s="19">
        <f t="shared" si="21"/>
        <v>1</v>
      </c>
      <c r="AC72" s="11" t="str">
        <f t="shared" si="22"/>
        <v>Low</v>
      </c>
      <c r="AD72" s="19">
        <f t="shared" si="23"/>
        <v>1.5</v>
      </c>
      <c r="AE72" s="11" t="str">
        <f t="shared" si="24"/>
        <v>High</v>
      </c>
      <c r="AF72" s="12">
        <f t="shared" si="25"/>
        <v>1.25</v>
      </c>
      <c r="AG72" s="11" t="str">
        <f t="shared" si="26"/>
        <v>Moderate</v>
      </c>
    </row>
    <row r="73" spans="1:33" ht="20.100000000000001" customHeight="1" x14ac:dyDescent="0.25">
      <c r="A73" s="8">
        <v>68</v>
      </c>
      <c r="B73" s="16" t="s">
        <v>71</v>
      </c>
      <c r="C73" s="2">
        <v>1</v>
      </c>
      <c r="D73" s="2">
        <v>2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2">
        <v>1</v>
      </c>
      <c r="O73" s="2">
        <v>1</v>
      </c>
      <c r="P73" s="2">
        <v>1</v>
      </c>
      <c r="Q73" s="2">
        <v>1</v>
      </c>
      <c r="R73" s="2">
        <v>1</v>
      </c>
      <c r="S73" s="2">
        <v>1</v>
      </c>
      <c r="T73" s="2">
        <v>2</v>
      </c>
      <c r="U73" s="2">
        <v>1</v>
      </c>
      <c r="V73" s="2">
        <v>1</v>
      </c>
      <c r="W73" s="11">
        <f t="shared" si="16"/>
        <v>22</v>
      </c>
      <c r="X73" s="11">
        <f t="shared" si="17"/>
        <v>1.1000000000000001</v>
      </c>
      <c r="Y73" s="11" t="str">
        <f t="shared" si="18"/>
        <v>Moderate</v>
      </c>
      <c r="Z73" s="19">
        <f t="shared" si="19"/>
        <v>1.1666666666666667</v>
      </c>
      <c r="AA73" s="11" t="str">
        <f t="shared" si="20"/>
        <v>Moderate</v>
      </c>
      <c r="AB73" s="19">
        <f t="shared" si="21"/>
        <v>1</v>
      </c>
      <c r="AC73" s="11" t="str">
        <f t="shared" si="22"/>
        <v>Low</v>
      </c>
      <c r="AD73" s="19">
        <f t="shared" si="23"/>
        <v>1</v>
      </c>
      <c r="AE73" s="11" t="str">
        <f t="shared" si="24"/>
        <v>Low</v>
      </c>
      <c r="AF73" s="12">
        <f t="shared" si="25"/>
        <v>1.25</v>
      </c>
      <c r="AG73" s="11" t="str">
        <f t="shared" si="26"/>
        <v>Moderate</v>
      </c>
    </row>
    <row r="74" spans="1:33" ht="20.100000000000001" customHeight="1" x14ac:dyDescent="0.25">
      <c r="A74" s="8">
        <v>69</v>
      </c>
      <c r="B74" s="16" t="s">
        <v>72</v>
      </c>
      <c r="C74" s="2">
        <v>1</v>
      </c>
      <c r="D74" s="2">
        <v>1</v>
      </c>
      <c r="E74" s="2">
        <v>1</v>
      </c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>
        <v>1</v>
      </c>
      <c r="L74" s="2">
        <v>1</v>
      </c>
      <c r="M74" s="2">
        <v>1</v>
      </c>
      <c r="N74" s="2">
        <v>1</v>
      </c>
      <c r="O74" s="2">
        <v>1</v>
      </c>
      <c r="P74" s="2">
        <v>1</v>
      </c>
      <c r="Q74" s="2">
        <v>1</v>
      </c>
      <c r="R74" s="2">
        <v>1</v>
      </c>
      <c r="S74" s="2">
        <v>1</v>
      </c>
      <c r="T74" s="2">
        <v>1</v>
      </c>
      <c r="U74" s="2">
        <v>1</v>
      </c>
      <c r="V74" s="2">
        <v>1</v>
      </c>
      <c r="W74" s="11">
        <f t="shared" si="16"/>
        <v>20</v>
      </c>
      <c r="X74" s="11">
        <f t="shared" si="17"/>
        <v>1</v>
      </c>
      <c r="Y74" s="11" t="str">
        <f t="shared" si="18"/>
        <v>Low</v>
      </c>
      <c r="Z74" s="19">
        <f t="shared" si="19"/>
        <v>1</v>
      </c>
      <c r="AA74" s="11" t="str">
        <f t="shared" si="20"/>
        <v>Low</v>
      </c>
      <c r="AB74" s="19">
        <f t="shared" si="21"/>
        <v>1</v>
      </c>
      <c r="AC74" s="11" t="str">
        <f t="shared" si="22"/>
        <v>Low</v>
      </c>
      <c r="AD74" s="19">
        <f t="shared" si="23"/>
        <v>1</v>
      </c>
      <c r="AE74" s="11" t="str">
        <f t="shared" si="24"/>
        <v>Low</v>
      </c>
      <c r="AF74" s="12">
        <f t="shared" si="25"/>
        <v>1</v>
      </c>
      <c r="AG74" s="11" t="str">
        <f t="shared" si="26"/>
        <v>Low</v>
      </c>
    </row>
    <row r="75" spans="1:33" ht="20.100000000000001" customHeight="1" x14ac:dyDescent="0.25">
      <c r="A75" s="8">
        <v>70</v>
      </c>
      <c r="B75" s="16" t="s">
        <v>73</v>
      </c>
      <c r="C75" s="2">
        <v>1</v>
      </c>
      <c r="D75" s="2">
        <v>2</v>
      </c>
      <c r="E75" s="2">
        <v>1</v>
      </c>
      <c r="F75" s="2">
        <v>1</v>
      </c>
      <c r="G75" s="2">
        <v>1</v>
      </c>
      <c r="H75" s="2">
        <v>1</v>
      </c>
      <c r="I75" s="2">
        <v>1</v>
      </c>
      <c r="J75" s="2">
        <v>1</v>
      </c>
      <c r="K75" s="2">
        <v>1</v>
      </c>
      <c r="L75" s="2">
        <v>1</v>
      </c>
      <c r="M75" s="2">
        <v>1</v>
      </c>
      <c r="N75" s="2">
        <v>1</v>
      </c>
      <c r="O75" s="2">
        <v>1</v>
      </c>
      <c r="P75" s="2">
        <v>1</v>
      </c>
      <c r="Q75" s="2">
        <v>2</v>
      </c>
      <c r="R75" s="2">
        <v>1</v>
      </c>
      <c r="S75" s="2">
        <v>2</v>
      </c>
      <c r="T75" s="2">
        <v>1</v>
      </c>
      <c r="U75" s="2">
        <v>1</v>
      </c>
      <c r="V75" s="2">
        <v>1</v>
      </c>
      <c r="W75" s="11">
        <f t="shared" si="16"/>
        <v>23</v>
      </c>
      <c r="X75" s="11">
        <f t="shared" si="17"/>
        <v>1.1499999999999999</v>
      </c>
      <c r="Y75" s="11" t="str">
        <f t="shared" si="18"/>
        <v>Moderate</v>
      </c>
      <c r="Z75" s="19">
        <f t="shared" si="19"/>
        <v>1.1666666666666667</v>
      </c>
      <c r="AA75" s="11" t="str">
        <f t="shared" si="20"/>
        <v>Moderate</v>
      </c>
      <c r="AB75" s="19">
        <f t="shared" si="21"/>
        <v>1</v>
      </c>
      <c r="AC75" s="11" t="str">
        <f t="shared" si="22"/>
        <v>Low</v>
      </c>
      <c r="AD75" s="19">
        <f t="shared" si="23"/>
        <v>1.25</v>
      </c>
      <c r="AE75" s="11" t="str">
        <f t="shared" si="24"/>
        <v>Moderate</v>
      </c>
      <c r="AF75" s="12">
        <f t="shared" si="25"/>
        <v>1.25</v>
      </c>
      <c r="AG75" s="11" t="str">
        <f t="shared" si="26"/>
        <v>Moderate</v>
      </c>
    </row>
    <row r="76" spans="1:33" ht="20.100000000000001" customHeight="1" x14ac:dyDescent="0.25">
      <c r="A76" s="8">
        <v>71</v>
      </c>
      <c r="B76" s="16" t="s">
        <v>74</v>
      </c>
      <c r="C76" s="2">
        <v>1</v>
      </c>
      <c r="D76" s="2">
        <v>1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1</v>
      </c>
      <c r="L76" s="2">
        <v>1</v>
      </c>
      <c r="M76" s="2">
        <v>1</v>
      </c>
      <c r="N76" s="2">
        <v>1</v>
      </c>
      <c r="O76" s="2">
        <v>1</v>
      </c>
      <c r="P76" s="2">
        <v>1</v>
      </c>
      <c r="Q76" s="2">
        <v>1</v>
      </c>
      <c r="R76" s="2">
        <v>1</v>
      </c>
      <c r="S76" s="2">
        <v>1</v>
      </c>
      <c r="T76" s="2">
        <v>1</v>
      </c>
      <c r="U76" s="2">
        <v>1</v>
      </c>
      <c r="V76" s="2">
        <v>1</v>
      </c>
      <c r="W76" s="11">
        <f t="shared" si="16"/>
        <v>20</v>
      </c>
      <c r="X76" s="11">
        <f t="shared" si="17"/>
        <v>1</v>
      </c>
      <c r="Y76" s="11" t="str">
        <f t="shared" si="18"/>
        <v>Low</v>
      </c>
      <c r="Z76" s="19">
        <f t="shared" si="19"/>
        <v>1</v>
      </c>
      <c r="AA76" s="11" t="str">
        <f t="shared" si="20"/>
        <v>Low</v>
      </c>
      <c r="AB76" s="19">
        <f t="shared" si="21"/>
        <v>1</v>
      </c>
      <c r="AC76" s="11" t="str">
        <f t="shared" si="22"/>
        <v>Low</v>
      </c>
      <c r="AD76" s="19">
        <f t="shared" si="23"/>
        <v>1</v>
      </c>
      <c r="AE76" s="11" t="str">
        <f t="shared" si="24"/>
        <v>Low</v>
      </c>
      <c r="AF76" s="12">
        <f t="shared" si="25"/>
        <v>1</v>
      </c>
      <c r="AG76" s="11" t="str">
        <f t="shared" si="26"/>
        <v>Low</v>
      </c>
    </row>
    <row r="77" spans="1:33" ht="20.100000000000001" customHeight="1" x14ac:dyDescent="0.25">
      <c r="A77" s="8">
        <v>72</v>
      </c>
      <c r="B77" s="16" t="s">
        <v>75</v>
      </c>
      <c r="C77" s="2">
        <v>2</v>
      </c>
      <c r="D77" s="2">
        <v>1</v>
      </c>
      <c r="E77" s="2">
        <v>2</v>
      </c>
      <c r="F77" s="2">
        <v>1</v>
      </c>
      <c r="G77" s="2">
        <v>1</v>
      </c>
      <c r="H77" s="2">
        <v>1</v>
      </c>
      <c r="I77" s="2">
        <v>1</v>
      </c>
      <c r="J77" s="2">
        <v>1</v>
      </c>
      <c r="K77" s="2">
        <v>1</v>
      </c>
      <c r="L77" s="2">
        <v>1</v>
      </c>
      <c r="M77" s="2">
        <v>1</v>
      </c>
      <c r="N77" s="2">
        <v>1</v>
      </c>
      <c r="O77" s="2">
        <v>1</v>
      </c>
      <c r="P77" s="2">
        <v>2</v>
      </c>
      <c r="Q77" s="2">
        <v>1</v>
      </c>
      <c r="R77" s="2">
        <v>1</v>
      </c>
      <c r="S77" s="2">
        <v>1</v>
      </c>
      <c r="T77" s="2">
        <v>1</v>
      </c>
      <c r="U77" s="2">
        <v>1</v>
      </c>
      <c r="V77" s="2">
        <v>1</v>
      </c>
      <c r="W77" s="11">
        <f t="shared" si="16"/>
        <v>23</v>
      </c>
      <c r="X77" s="11">
        <f t="shared" si="17"/>
        <v>1.1499999999999999</v>
      </c>
      <c r="Y77" s="11" t="str">
        <f t="shared" si="18"/>
        <v>Moderate</v>
      </c>
      <c r="Z77" s="19">
        <f t="shared" si="19"/>
        <v>1.3333333333333333</v>
      </c>
      <c r="AA77" s="11" t="str">
        <f t="shared" si="20"/>
        <v>Moderate</v>
      </c>
      <c r="AB77" s="19">
        <f t="shared" si="21"/>
        <v>1</v>
      </c>
      <c r="AC77" s="11" t="str">
        <f t="shared" si="22"/>
        <v>Low</v>
      </c>
      <c r="AD77" s="19">
        <f t="shared" si="23"/>
        <v>1.25</v>
      </c>
      <c r="AE77" s="11" t="str">
        <f t="shared" si="24"/>
        <v>Moderate</v>
      </c>
      <c r="AF77" s="12">
        <f t="shared" si="25"/>
        <v>1</v>
      </c>
      <c r="AG77" s="11" t="str">
        <f t="shared" si="26"/>
        <v>Low</v>
      </c>
    </row>
    <row r="78" spans="1:33" ht="20.100000000000001" customHeight="1" x14ac:dyDescent="0.25">
      <c r="A78" s="8">
        <v>73</v>
      </c>
      <c r="B78" s="16" t="s">
        <v>76</v>
      </c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2</v>
      </c>
      <c r="L78" s="2">
        <v>1</v>
      </c>
      <c r="M78" s="2">
        <v>1</v>
      </c>
      <c r="N78" s="2">
        <v>1</v>
      </c>
      <c r="O78" s="2">
        <v>1</v>
      </c>
      <c r="P78" s="2">
        <v>2</v>
      </c>
      <c r="Q78" s="2">
        <v>1</v>
      </c>
      <c r="R78" s="2">
        <v>2</v>
      </c>
      <c r="S78" s="2">
        <v>1</v>
      </c>
      <c r="T78" s="2">
        <v>1</v>
      </c>
      <c r="U78" s="2">
        <v>1</v>
      </c>
      <c r="V78" s="2">
        <v>1</v>
      </c>
      <c r="W78" s="11">
        <f t="shared" si="16"/>
        <v>23</v>
      </c>
      <c r="X78" s="11">
        <f t="shared" si="17"/>
        <v>1.1499999999999999</v>
      </c>
      <c r="Y78" s="11" t="str">
        <f t="shared" si="18"/>
        <v>Moderate</v>
      </c>
      <c r="Z78" s="19">
        <f t="shared" si="19"/>
        <v>1</v>
      </c>
      <c r="AA78" s="11" t="str">
        <f t="shared" si="20"/>
        <v>Low</v>
      </c>
      <c r="AB78" s="19">
        <f t="shared" si="21"/>
        <v>1.1666666666666667</v>
      </c>
      <c r="AC78" s="11" t="str">
        <f t="shared" si="22"/>
        <v>Moderate</v>
      </c>
      <c r="AD78" s="19">
        <f t="shared" si="23"/>
        <v>1.5</v>
      </c>
      <c r="AE78" s="11" t="str">
        <f t="shared" si="24"/>
        <v>High</v>
      </c>
      <c r="AF78" s="12">
        <f t="shared" si="25"/>
        <v>1</v>
      </c>
      <c r="AG78" s="11" t="str">
        <f t="shared" si="26"/>
        <v>Low</v>
      </c>
    </row>
    <row r="79" spans="1:33" ht="20.100000000000001" customHeight="1" x14ac:dyDescent="0.25">
      <c r="A79" s="8">
        <v>74</v>
      </c>
      <c r="B79" s="16" t="s">
        <v>77</v>
      </c>
      <c r="C79" s="2">
        <v>1</v>
      </c>
      <c r="D79" s="2">
        <v>2</v>
      </c>
      <c r="E79" s="2">
        <v>2</v>
      </c>
      <c r="F79" s="2">
        <v>1</v>
      </c>
      <c r="G79" s="2">
        <v>1</v>
      </c>
      <c r="H79" s="2">
        <v>2</v>
      </c>
      <c r="I79" s="2">
        <v>1</v>
      </c>
      <c r="J79" s="2">
        <v>1</v>
      </c>
      <c r="K79" s="2">
        <v>1</v>
      </c>
      <c r="L79" s="2">
        <v>1</v>
      </c>
      <c r="M79" s="2">
        <v>1</v>
      </c>
      <c r="N79" s="2">
        <v>1</v>
      </c>
      <c r="O79" s="2">
        <v>1</v>
      </c>
      <c r="P79" s="2">
        <v>2</v>
      </c>
      <c r="Q79" s="2">
        <v>2</v>
      </c>
      <c r="R79" s="2">
        <v>1</v>
      </c>
      <c r="S79" s="2">
        <v>1</v>
      </c>
      <c r="T79" s="2">
        <v>1</v>
      </c>
      <c r="U79" s="2">
        <v>1</v>
      </c>
      <c r="V79" s="2">
        <v>1</v>
      </c>
      <c r="W79" s="11">
        <f t="shared" si="16"/>
        <v>25</v>
      </c>
      <c r="X79" s="11">
        <f t="shared" si="17"/>
        <v>1.25</v>
      </c>
      <c r="Y79" s="11" t="str">
        <f t="shared" si="18"/>
        <v>Moderate</v>
      </c>
      <c r="Z79" s="19">
        <f t="shared" si="19"/>
        <v>1.5</v>
      </c>
      <c r="AA79" s="11" t="str">
        <f t="shared" si="20"/>
        <v>High</v>
      </c>
      <c r="AB79" s="19">
        <f t="shared" si="21"/>
        <v>1</v>
      </c>
      <c r="AC79" s="11" t="str">
        <f t="shared" si="22"/>
        <v>Low</v>
      </c>
      <c r="AD79" s="19">
        <f t="shared" si="23"/>
        <v>1.5</v>
      </c>
      <c r="AE79" s="11" t="str">
        <f t="shared" si="24"/>
        <v>High</v>
      </c>
      <c r="AF79" s="12">
        <f t="shared" si="25"/>
        <v>1</v>
      </c>
      <c r="AG79" s="11" t="str">
        <f t="shared" si="26"/>
        <v>Low</v>
      </c>
    </row>
    <row r="80" spans="1:33" ht="20.100000000000001" customHeight="1" x14ac:dyDescent="0.25">
      <c r="A80" s="8">
        <v>75</v>
      </c>
      <c r="B80" s="16" t="s">
        <v>78</v>
      </c>
      <c r="C80" s="2">
        <v>1</v>
      </c>
      <c r="D80" s="2">
        <v>1</v>
      </c>
      <c r="E80" s="2">
        <v>1</v>
      </c>
      <c r="F80" s="2">
        <v>1</v>
      </c>
      <c r="G80" s="2">
        <v>2</v>
      </c>
      <c r="H80" s="2">
        <v>2</v>
      </c>
      <c r="I80" s="2">
        <v>1</v>
      </c>
      <c r="J80" s="2">
        <v>1</v>
      </c>
      <c r="K80" s="2">
        <v>1</v>
      </c>
      <c r="L80" s="2">
        <v>1</v>
      </c>
      <c r="M80" s="2">
        <v>1</v>
      </c>
      <c r="N80" s="2">
        <v>1</v>
      </c>
      <c r="O80" s="2">
        <v>1</v>
      </c>
      <c r="P80" s="2">
        <v>1</v>
      </c>
      <c r="Q80" s="2">
        <v>2</v>
      </c>
      <c r="R80" s="2">
        <v>1</v>
      </c>
      <c r="S80" s="2">
        <v>1</v>
      </c>
      <c r="T80" s="2">
        <v>1</v>
      </c>
      <c r="U80" s="2">
        <v>1</v>
      </c>
      <c r="V80" s="2">
        <v>1</v>
      </c>
      <c r="W80" s="11">
        <f t="shared" si="16"/>
        <v>23</v>
      </c>
      <c r="X80" s="11">
        <f t="shared" si="17"/>
        <v>1.1499999999999999</v>
      </c>
      <c r="Y80" s="11" t="str">
        <f t="shared" si="18"/>
        <v>Moderate</v>
      </c>
      <c r="Z80" s="19">
        <f t="shared" si="19"/>
        <v>1.3333333333333333</v>
      </c>
      <c r="AA80" s="11" t="str">
        <f t="shared" si="20"/>
        <v>Moderate</v>
      </c>
      <c r="AB80" s="19">
        <f t="shared" si="21"/>
        <v>1</v>
      </c>
      <c r="AC80" s="11" t="str">
        <f t="shared" si="22"/>
        <v>Low</v>
      </c>
      <c r="AD80" s="19">
        <f t="shared" si="23"/>
        <v>1.25</v>
      </c>
      <c r="AE80" s="11" t="str">
        <f t="shared" si="24"/>
        <v>Moderate</v>
      </c>
      <c r="AF80" s="12">
        <f t="shared" si="25"/>
        <v>1</v>
      </c>
      <c r="AG80" s="11" t="str">
        <f t="shared" si="26"/>
        <v>Low</v>
      </c>
    </row>
    <row r="81" spans="3:4" x14ac:dyDescent="0.25">
      <c r="C81" s="9"/>
      <c r="D81" s="9"/>
    </row>
  </sheetData>
  <mergeCells count="9">
    <mergeCell ref="Y1:Y2"/>
    <mergeCell ref="X1:X2"/>
    <mergeCell ref="B1:B2"/>
    <mergeCell ref="A1:A2"/>
    <mergeCell ref="O1:R1"/>
    <mergeCell ref="I1:N1"/>
    <mergeCell ref="C1:H1"/>
    <mergeCell ref="S1:V1"/>
    <mergeCell ref="W1:W2"/>
  </mergeCells>
  <pageMargins left="0.7" right="0.7" top="0.75" bottom="0.75" header="0.3" footer="0.3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</vt:lpstr>
      <vt:lpstr>draft!Print_Area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Ega gradini</cp:lastModifiedBy>
  <cp:lastPrinted>2017-06-09T05:17:43Z</cp:lastPrinted>
  <dcterms:created xsi:type="dcterms:W3CDTF">2017-04-24T01:08:20Z</dcterms:created>
  <dcterms:modified xsi:type="dcterms:W3CDTF">2018-10-13T11:17:37Z</dcterms:modified>
</cp:coreProperties>
</file>